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経産省・統計\"/>
    </mc:Choice>
  </mc:AlternateContent>
  <xr:revisionPtr revIDLastSave="0" documentId="13_ncr:1_{5EDD5F23-6E69-42DD-9277-65F7FCE8516A}" xr6:coauthVersionLast="45" xr6:coauthVersionMax="45" xr10:uidLastSave="{00000000-0000-0000-0000-000000000000}"/>
  <bookViews>
    <workbookView xWindow="390" yWindow="390" windowWidth="17460" windowHeight="10515" xr2:uid="{00000000-000D-0000-FFFF-FFFF00000000}"/>
  </bookViews>
  <sheets>
    <sheet name="2020下期月別" sheetId="1" r:id="rId1"/>
    <sheet name="前年同月比" sheetId="2" r:id="rId2"/>
    <sheet name="Sheet3" sheetId="3" r:id="rId3"/>
  </sheets>
  <calcPr calcId="191029" calcMode="manual"/>
</workbook>
</file>

<file path=xl/calcChain.xml><?xml version="1.0" encoding="utf-8"?>
<calcChain xmlns="http://schemas.openxmlformats.org/spreadsheetml/2006/main">
  <c r="Q48" i="2" l="1"/>
  <c r="Q47" i="2"/>
  <c r="Q42" i="2"/>
  <c r="Q39" i="2"/>
  <c r="Q34" i="2"/>
  <c r="Q33" i="2"/>
  <c r="Q28" i="2"/>
  <c r="Q27" i="2"/>
  <c r="Q22" i="2"/>
  <c r="Q19" i="2"/>
  <c r="Q14" i="2"/>
  <c r="Q13" i="2"/>
  <c r="Q8" i="2"/>
  <c r="Q7" i="2"/>
  <c r="P52" i="2"/>
  <c r="Q52" i="2" s="1"/>
  <c r="P49" i="2"/>
  <c r="Q49" i="2" s="1"/>
  <c r="P48" i="2"/>
  <c r="P47" i="2"/>
  <c r="P44" i="2"/>
  <c r="Q44" i="2" s="1"/>
  <c r="P43" i="2"/>
  <c r="Q43" i="2" s="1"/>
  <c r="P42" i="2"/>
  <c r="P39" i="2"/>
  <c r="P38" i="2"/>
  <c r="Q38" i="2" s="1"/>
  <c r="P37" i="2"/>
  <c r="Q37" i="2" s="1"/>
  <c r="P34" i="2"/>
  <c r="P33" i="2"/>
  <c r="P32" i="2"/>
  <c r="Q32" i="2" s="1"/>
  <c r="P29" i="2"/>
  <c r="Q29" i="2" s="1"/>
  <c r="P28" i="2"/>
  <c r="P27" i="2"/>
  <c r="P24" i="2"/>
  <c r="Q24" i="2" s="1"/>
  <c r="P23" i="2"/>
  <c r="Q23" i="2" s="1"/>
  <c r="P22" i="2"/>
  <c r="P19" i="2"/>
  <c r="P18" i="2"/>
  <c r="Q18" i="2" s="1"/>
  <c r="P17" i="2"/>
  <c r="Q17" i="2" s="1"/>
  <c r="P14" i="2"/>
  <c r="P13" i="2"/>
  <c r="P12" i="2"/>
  <c r="Q12" i="2" s="1"/>
  <c r="P9" i="2"/>
  <c r="Q9" i="2" s="1"/>
  <c r="P8" i="2"/>
  <c r="P7" i="2"/>
  <c r="G54" i="2"/>
  <c r="G50" i="2"/>
  <c r="G49" i="2"/>
  <c r="G48" i="2"/>
  <c r="G47" i="2"/>
  <c r="G45" i="2"/>
  <c r="G44" i="2"/>
  <c r="G43" i="2"/>
  <c r="G42" i="2"/>
  <c r="G40" i="2"/>
  <c r="G39" i="2"/>
  <c r="G38" i="2"/>
  <c r="G37" i="2"/>
  <c r="G35" i="2"/>
  <c r="G34" i="2"/>
  <c r="G33" i="2"/>
  <c r="G32" i="2"/>
  <c r="G30" i="2"/>
  <c r="G29" i="2"/>
  <c r="G28" i="2"/>
  <c r="G27" i="2"/>
  <c r="G25" i="2"/>
  <c r="G24" i="2"/>
  <c r="G23" i="2"/>
  <c r="G22" i="2"/>
  <c r="G20" i="2"/>
  <c r="G19" i="2"/>
  <c r="G18" i="2"/>
  <c r="G17" i="2"/>
  <c r="G15" i="2"/>
  <c r="G14" i="2"/>
  <c r="G13" i="2"/>
  <c r="G12" i="2"/>
  <c r="G10" i="2"/>
  <c r="G9" i="2"/>
  <c r="G8" i="2"/>
  <c r="G7" i="2"/>
  <c r="F54" i="2"/>
  <c r="P54" i="2" s="1"/>
  <c r="Q54" i="2" s="1"/>
  <c r="F53" i="2"/>
  <c r="G53" i="2" s="1"/>
  <c r="F52" i="2"/>
  <c r="G52" i="2" s="1"/>
  <c r="J48" i="1"/>
  <c r="J47" i="1"/>
  <c r="J46" i="1"/>
  <c r="J43" i="1"/>
  <c r="J42" i="1"/>
  <c r="J41" i="1"/>
  <c r="J38" i="1"/>
  <c r="J37" i="1"/>
  <c r="J36" i="1"/>
  <c r="J33" i="1"/>
  <c r="J32" i="1"/>
  <c r="J31" i="1"/>
  <c r="J28" i="1"/>
  <c r="J27" i="1"/>
  <c r="J26" i="1"/>
  <c r="J23" i="1"/>
  <c r="J22" i="1"/>
  <c r="J21" i="1"/>
  <c r="J18" i="1"/>
  <c r="J17" i="1"/>
  <c r="J16" i="1"/>
  <c r="J13" i="1"/>
  <c r="J12" i="1"/>
  <c r="J11" i="1"/>
  <c r="J8" i="1"/>
  <c r="J7" i="1"/>
  <c r="J6" i="1"/>
  <c r="E53" i="1"/>
  <c r="J53" i="1" s="1"/>
  <c r="E52" i="1"/>
  <c r="J52" i="1" s="1"/>
  <c r="E51" i="1"/>
  <c r="J51" i="1" s="1"/>
  <c r="P53" i="2" l="1"/>
  <c r="Q53" i="2" s="1"/>
  <c r="E50" i="2"/>
  <c r="E49" i="2"/>
  <c r="E48" i="2"/>
  <c r="E47" i="2"/>
  <c r="E45" i="2"/>
  <c r="E44" i="2"/>
  <c r="E43" i="2"/>
  <c r="E42" i="2"/>
  <c r="E40" i="2"/>
  <c r="E39" i="2"/>
  <c r="E38" i="2"/>
  <c r="E37" i="2"/>
  <c r="E35" i="2"/>
  <c r="E34" i="2"/>
  <c r="E33" i="2"/>
  <c r="E32" i="2"/>
  <c r="E30" i="2"/>
  <c r="E29" i="2"/>
  <c r="E28" i="2"/>
  <c r="E27" i="2"/>
  <c r="E25" i="2"/>
  <c r="E24" i="2"/>
  <c r="E23" i="2"/>
  <c r="E22" i="2"/>
  <c r="E20" i="2"/>
  <c r="E19" i="2"/>
  <c r="E18" i="2"/>
  <c r="E17" i="2"/>
  <c r="E15" i="2"/>
  <c r="E14" i="2"/>
  <c r="E13" i="2"/>
  <c r="E12" i="2"/>
  <c r="E10" i="2"/>
  <c r="E9" i="2"/>
  <c r="E8" i="2"/>
  <c r="E7" i="2"/>
  <c r="D54" i="2"/>
  <c r="D53" i="2"/>
  <c r="D52" i="2"/>
  <c r="D53" i="1"/>
  <c r="D52" i="1"/>
  <c r="D51" i="1"/>
  <c r="E52" i="2" l="1"/>
  <c r="E53" i="2"/>
  <c r="E54" i="2"/>
  <c r="I53" i="1"/>
  <c r="H53" i="1"/>
  <c r="G53" i="1"/>
  <c r="F53" i="1"/>
  <c r="I52" i="1"/>
  <c r="H52" i="1"/>
  <c r="G52" i="1"/>
  <c r="F52" i="1"/>
  <c r="I51" i="1"/>
  <c r="H51" i="1"/>
  <c r="G51" i="1"/>
  <c r="F51" i="1"/>
  <c r="O50" i="2"/>
  <c r="O49" i="2"/>
  <c r="O48" i="2"/>
  <c r="O47" i="2"/>
  <c r="O45" i="2"/>
  <c r="O44" i="2"/>
  <c r="O43" i="2"/>
  <c r="O42" i="2"/>
  <c r="O40" i="2"/>
  <c r="O39" i="2"/>
  <c r="O38" i="2"/>
  <c r="O37" i="2"/>
  <c r="O35" i="2"/>
  <c r="O34" i="2"/>
  <c r="O33" i="2"/>
  <c r="O32" i="2"/>
  <c r="O30" i="2"/>
  <c r="O29" i="2"/>
  <c r="O28" i="2"/>
  <c r="O27" i="2"/>
  <c r="O25" i="2"/>
  <c r="O24" i="2"/>
  <c r="O23" i="2"/>
  <c r="O22" i="2"/>
  <c r="O20" i="2"/>
  <c r="O19" i="2"/>
  <c r="O18" i="2"/>
  <c r="O17" i="2"/>
  <c r="O15" i="2"/>
  <c r="O14" i="2"/>
  <c r="O13" i="2"/>
  <c r="O12" i="2"/>
  <c r="O10" i="2"/>
  <c r="O9" i="2"/>
  <c r="O8" i="2"/>
  <c r="O7" i="2"/>
  <c r="M50" i="2"/>
  <c r="M49" i="2"/>
  <c r="M48" i="2"/>
  <c r="M47" i="2"/>
  <c r="M45" i="2"/>
  <c r="M44" i="2"/>
  <c r="M43" i="2"/>
  <c r="M42" i="2"/>
  <c r="M40" i="2"/>
  <c r="M39" i="2"/>
  <c r="M38" i="2"/>
  <c r="M37" i="2"/>
  <c r="M35" i="2"/>
  <c r="M34" i="2"/>
  <c r="M33" i="2"/>
  <c r="M32" i="2"/>
  <c r="M30" i="2"/>
  <c r="M29" i="2"/>
  <c r="M28" i="2"/>
  <c r="M27" i="2"/>
  <c r="M25" i="2"/>
  <c r="M24" i="2"/>
  <c r="M23" i="2"/>
  <c r="M22" i="2"/>
  <c r="M20" i="2"/>
  <c r="M19" i="2"/>
  <c r="M18" i="2"/>
  <c r="M17" i="2"/>
  <c r="M15" i="2"/>
  <c r="M14" i="2"/>
  <c r="M13" i="2"/>
  <c r="M12" i="2"/>
  <c r="M10" i="2"/>
  <c r="M9" i="2"/>
  <c r="M8" i="2"/>
  <c r="M7" i="2"/>
  <c r="K50" i="2"/>
  <c r="K49" i="2"/>
  <c r="K48" i="2"/>
  <c r="K47" i="2"/>
  <c r="K45" i="2"/>
  <c r="K44" i="2"/>
  <c r="K43" i="2"/>
  <c r="K42" i="2"/>
  <c r="K40" i="2"/>
  <c r="K39" i="2"/>
  <c r="K38" i="2"/>
  <c r="K37" i="2"/>
  <c r="K35" i="2"/>
  <c r="K34" i="2"/>
  <c r="K33" i="2"/>
  <c r="K32" i="2"/>
  <c r="K30" i="2"/>
  <c r="K29" i="2"/>
  <c r="K28" i="2"/>
  <c r="K27" i="2"/>
  <c r="K25" i="2"/>
  <c r="K24" i="2"/>
  <c r="K23" i="2"/>
  <c r="K22" i="2"/>
  <c r="K20" i="2"/>
  <c r="K19" i="2"/>
  <c r="K18" i="2"/>
  <c r="K17" i="2"/>
  <c r="K15" i="2"/>
  <c r="K14" i="2"/>
  <c r="K13" i="2"/>
  <c r="K12" i="2"/>
  <c r="K10" i="2"/>
  <c r="K9" i="2"/>
  <c r="K8" i="2"/>
  <c r="K7" i="2"/>
  <c r="I50" i="2"/>
  <c r="I49" i="2"/>
  <c r="I48" i="2"/>
  <c r="I47" i="2"/>
  <c r="I45" i="2"/>
  <c r="I44" i="2"/>
  <c r="I43" i="2"/>
  <c r="I42" i="2"/>
  <c r="I40" i="2"/>
  <c r="I39" i="2"/>
  <c r="I38" i="2"/>
  <c r="I37" i="2"/>
  <c r="I35" i="2"/>
  <c r="I34" i="2"/>
  <c r="I33" i="2"/>
  <c r="I32" i="2"/>
  <c r="I30" i="2"/>
  <c r="I29" i="2"/>
  <c r="I28" i="2"/>
  <c r="I27" i="2"/>
  <c r="I25" i="2"/>
  <c r="I24" i="2"/>
  <c r="I23" i="2"/>
  <c r="I22" i="2"/>
  <c r="I20" i="2"/>
  <c r="I19" i="2"/>
  <c r="I18" i="2"/>
  <c r="I17" i="2"/>
  <c r="I15" i="2"/>
  <c r="I14" i="2"/>
  <c r="I13" i="2"/>
  <c r="I12" i="2"/>
  <c r="I10" i="2"/>
  <c r="I9" i="2"/>
  <c r="I8" i="2"/>
  <c r="I7" i="2"/>
  <c r="N54" i="2"/>
  <c r="N53" i="2"/>
  <c r="N52" i="2"/>
  <c r="L54" i="2"/>
  <c r="L53" i="2"/>
  <c r="L52" i="2"/>
  <c r="J54" i="2"/>
  <c r="J53" i="2"/>
  <c r="J52" i="2"/>
  <c r="H54" i="2"/>
  <c r="H53" i="2"/>
  <c r="H52" i="2"/>
  <c r="N110" i="2" l="1"/>
  <c r="O54" i="2" s="1"/>
  <c r="L110" i="2"/>
  <c r="M54" i="2" s="1"/>
  <c r="J110" i="2"/>
  <c r="K54" i="2" s="1"/>
  <c r="H110" i="2"/>
  <c r="I54" i="2" s="1"/>
  <c r="F110" i="2"/>
  <c r="D110" i="2"/>
  <c r="N109" i="2"/>
  <c r="O53" i="2" s="1"/>
  <c r="L109" i="2"/>
  <c r="M53" i="2" s="1"/>
  <c r="J109" i="2"/>
  <c r="K53" i="2" s="1"/>
  <c r="H109" i="2"/>
  <c r="F109" i="2"/>
  <c r="D109" i="2"/>
  <c r="N108" i="2"/>
  <c r="O52" i="2" s="1"/>
  <c r="L108" i="2"/>
  <c r="M52" i="2" s="1"/>
  <c r="J108" i="2"/>
  <c r="K52" i="2" s="1"/>
  <c r="H108" i="2"/>
  <c r="I52" i="2" s="1"/>
  <c r="F108" i="2"/>
  <c r="D108" i="2"/>
  <c r="P105" i="2"/>
  <c r="P104" i="2"/>
  <c r="P103" i="2"/>
  <c r="P100" i="2"/>
  <c r="P99" i="2"/>
  <c r="P98" i="2"/>
  <c r="P95" i="2"/>
  <c r="P94" i="2"/>
  <c r="P93" i="2"/>
  <c r="P90" i="2"/>
  <c r="P89" i="2"/>
  <c r="P88" i="2"/>
  <c r="P85" i="2"/>
  <c r="P84" i="2"/>
  <c r="P83" i="2"/>
  <c r="P80" i="2"/>
  <c r="P79" i="2"/>
  <c r="P78" i="2"/>
  <c r="P75" i="2"/>
  <c r="P74" i="2"/>
  <c r="P73" i="2"/>
  <c r="P70" i="2"/>
  <c r="P69" i="2"/>
  <c r="P68" i="2"/>
  <c r="P65" i="2"/>
  <c r="P64" i="2"/>
  <c r="P63" i="2"/>
  <c r="P108" i="2" l="1"/>
  <c r="P109" i="2"/>
  <c r="I53" i="2"/>
  <c r="P110" i="2"/>
</calcChain>
</file>

<file path=xl/sharedStrings.xml><?xml version="1.0" encoding="utf-8"?>
<sst xmlns="http://schemas.openxmlformats.org/spreadsheetml/2006/main" count="188" uniqueCount="37">
  <si>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</si>
  <si>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</si>
  <si>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</si>
  <si>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</si>
  <si>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</si>
  <si>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</si>
  <si>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</si>
  <si>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</si>
  <si>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</si>
  <si>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</si>
  <si>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</si>
  <si>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</si>
  <si>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</si>
  <si>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</si>
  <si>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</si>
  <si>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</si>
  <si>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</si>
  <si>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</si>
  <si>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</si>
  <si>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</si>
  <si>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</si>
  <si>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</si>
  <si>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</si>
  <si>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</si>
  <si>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</si>
  <si>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</si>
  <si>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２０１９年</t>
    <phoneticPr fontId="1"/>
  </si>
  <si>
    <t>２０２０・３・２</t>
    <phoneticPr fontId="1"/>
  </si>
  <si>
    <t>２０２０年</t>
    <phoneticPr fontId="1"/>
  </si>
  <si>
    <t>対前年同月比</t>
    <rPh sb="0" eb="1">
      <t>タイ</t>
    </rPh>
    <rPh sb="1" eb="3">
      <t>ゼンネン</t>
    </rPh>
    <rPh sb="3" eb="5">
      <t>ドウゲツ</t>
    </rPh>
    <rPh sb="4" eb="5">
      <t>ツキ</t>
    </rPh>
    <phoneticPr fontId="1"/>
  </si>
  <si>
    <t>２０２０年</t>
    <rPh sb="4" eb="5">
      <t>ネン</t>
    </rPh>
    <phoneticPr fontId="1"/>
  </si>
  <si>
    <t>＜確報値＞</t>
    <rPh sb="1" eb="3">
      <t>カクホウ</t>
    </rPh>
    <rPh sb="3" eb="4">
      <t>チ</t>
    </rPh>
    <phoneticPr fontId="1"/>
  </si>
  <si>
    <t>前年同月比</t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</si>
  <si>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</si>
  <si>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</si>
  <si>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前年同月比</t>
    <rPh sb="0" eb="5">
      <t>ゼンネンドウゲツヒ</t>
    </rPh>
    <phoneticPr fontId="1"/>
  </si>
  <si>
    <t>２０２０・１０・１５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</si>
</sst>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3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tabSelected="1" zoomScaleNormal="100" workbookViewId="0">
      <selection activeCell="H10" sqref="H10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</cols>
  <sheetData>
    <row r="1" spans="2:15" ht="15" customHeight="1" x14ac:dyDescent="0.15"/>
    <row r="2" spans="2:15" ht="15" customHeight="1" x14ac:dyDescent="0.15">
      <c r="C2" t="s">
        <v>10</v>
      </c>
      <c r="H2" s="20" t="s">
        <v>36</v>
      </c>
      <c r="I2" s="20"/>
      <c r="J2" s="20"/>
      <c r="M2" s="20"/>
      <c r="N2" s="20"/>
      <c r="O2" s="20"/>
    </row>
    <row r="3" spans="2:15" ht="15" customHeight="1" x14ac:dyDescent="0.15"/>
    <row r="4" spans="2:15" ht="15" customHeight="1" x14ac:dyDescent="0.15">
      <c r="B4" s="8" t="s">
        <v>28</v>
      </c>
      <c r="C4" s="8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3" t="s">
        <v>22</v>
      </c>
      <c r="J4" s="3" t="s">
        <v>23</v>
      </c>
    </row>
    <row r="5" spans="2:15" ht="15" customHeight="1" x14ac:dyDescent="0.15">
      <c r="B5" s="1"/>
      <c r="C5" s="1"/>
    </row>
    <row r="6" spans="2:15" ht="15" customHeight="1" x14ac:dyDescent="0.15">
      <c r="B6" s="1" t="s">
        <v>3</v>
      </c>
      <c r="C6" s="1" t="s">
        <v>0</v>
      </c>
      <c r="D6" s="11">
        <v>21597</v>
      </c>
      <c r="E6" s="11">
        <v>15440</v>
      </c>
      <c r="F6" s="11"/>
      <c r="G6" s="11"/>
      <c r="H6" s="11"/>
      <c r="I6" s="11"/>
      <c r="J6" s="11">
        <f>D6+E6+F6+G6+H6+I6</f>
        <v>37037</v>
      </c>
    </row>
    <row r="7" spans="2:15" ht="15" customHeight="1" x14ac:dyDescent="0.15">
      <c r="B7" s="1"/>
      <c r="C7" s="1" t="s">
        <v>11</v>
      </c>
      <c r="D7" s="11">
        <v>20908</v>
      </c>
      <c r="E7" s="11">
        <v>20785</v>
      </c>
      <c r="F7" s="11"/>
      <c r="G7" s="11"/>
      <c r="H7" s="11"/>
      <c r="I7" s="11"/>
      <c r="J7" s="11">
        <f>D7+E7+F7+G7+H7+I7</f>
        <v>41693</v>
      </c>
    </row>
    <row r="8" spans="2:15" ht="15" customHeight="1" x14ac:dyDescent="0.15">
      <c r="B8" s="1"/>
      <c r="C8" s="1" t="s">
        <v>2</v>
      </c>
      <c r="D8" s="11">
        <v>2392</v>
      </c>
      <c r="E8" s="11">
        <v>2377</v>
      </c>
      <c r="F8" s="11"/>
      <c r="G8" s="11"/>
      <c r="H8" s="11"/>
      <c r="I8" s="11"/>
      <c r="J8" s="11">
        <f>D8+E8+F8+G8+H8+I8</f>
        <v>4769</v>
      </c>
    </row>
    <row r="9" spans="2:15" ht="15" customHeight="1" x14ac:dyDescent="0.15">
      <c r="B9" s="1"/>
      <c r="C9" s="1" t="s">
        <v>1</v>
      </c>
      <c r="D9" s="11">
        <v>89125</v>
      </c>
      <c r="E9" s="11">
        <v>83710</v>
      </c>
      <c r="F9" s="11"/>
      <c r="G9" s="11"/>
      <c r="H9" s="11"/>
      <c r="I9" s="11"/>
      <c r="J9" s="11"/>
    </row>
    <row r="10" spans="2:15" ht="15" customHeight="1" x14ac:dyDescent="0.15">
      <c r="B10" s="1"/>
      <c r="C10" s="1"/>
      <c r="D10" s="11"/>
      <c r="E10" s="11"/>
      <c r="F10" s="11"/>
      <c r="G10" s="11"/>
      <c r="H10" s="11"/>
      <c r="I10" s="11"/>
    </row>
    <row r="11" spans="2:15" ht="15" customHeight="1" x14ac:dyDescent="0.15">
      <c r="B11" s="1" t="s">
        <v>4</v>
      </c>
      <c r="C11" s="1" t="s">
        <v>0</v>
      </c>
      <c r="D11" s="11">
        <v>11026</v>
      </c>
      <c r="E11" s="11">
        <v>8829</v>
      </c>
      <c r="F11" s="11"/>
      <c r="G11" s="11"/>
      <c r="H11" s="11"/>
      <c r="I11" s="11"/>
      <c r="J11" s="11">
        <f>D11+E11+F11+G11+H11+I11</f>
        <v>19855</v>
      </c>
    </row>
    <row r="12" spans="2:15" ht="15" customHeight="1" x14ac:dyDescent="0.15">
      <c r="B12" s="1"/>
      <c r="C12" s="1" t="s">
        <v>11</v>
      </c>
      <c r="D12" s="11">
        <v>12254</v>
      </c>
      <c r="E12" s="11">
        <v>9498</v>
      </c>
      <c r="F12" s="11"/>
      <c r="G12" s="11"/>
      <c r="H12" s="11"/>
      <c r="I12" s="11"/>
      <c r="J12" s="11">
        <f>D12+E12+F12+G12+H12+I12</f>
        <v>21752</v>
      </c>
    </row>
    <row r="13" spans="2:15" ht="15" customHeight="1" x14ac:dyDescent="0.15">
      <c r="B13" s="1"/>
      <c r="C13" s="1" t="s">
        <v>2</v>
      </c>
      <c r="D13" s="11">
        <v>1035</v>
      </c>
      <c r="E13" s="11">
        <v>846</v>
      </c>
      <c r="F13" s="11"/>
      <c r="G13" s="11"/>
      <c r="H13" s="11"/>
      <c r="I13" s="11"/>
      <c r="J13" s="11">
        <f>D13+E13+F13+G13+H13+I13</f>
        <v>1881</v>
      </c>
    </row>
    <row r="14" spans="2:15" ht="15" customHeight="1" x14ac:dyDescent="0.15">
      <c r="B14" s="1"/>
      <c r="C14" s="1" t="s">
        <v>1</v>
      </c>
      <c r="D14" s="11">
        <v>33981</v>
      </c>
      <c r="E14" s="11">
        <v>32667</v>
      </c>
      <c r="F14" s="11"/>
      <c r="G14" s="11"/>
      <c r="H14" s="11"/>
      <c r="I14" s="11"/>
      <c r="J14" s="11"/>
    </row>
    <row r="15" spans="2:15" ht="15" customHeight="1" x14ac:dyDescent="0.15">
      <c r="B15" s="1"/>
      <c r="C15" s="1"/>
      <c r="D15" s="11"/>
      <c r="E15" s="11"/>
      <c r="F15" s="11"/>
      <c r="G15" s="11"/>
      <c r="H15" s="11"/>
      <c r="I15" s="11"/>
    </row>
    <row r="16" spans="2:15" ht="15" customHeight="1" x14ac:dyDescent="0.15">
      <c r="B16" s="1" t="s">
        <v>5</v>
      </c>
      <c r="C16" s="1" t="s">
        <v>0</v>
      </c>
      <c r="D16" s="11">
        <v>6814</v>
      </c>
      <c r="E16" s="11">
        <v>5295</v>
      </c>
      <c r="F16" s="11"/>
      <c r="G16" s="11"/>
      <c r="H16" s="11"/>
      <c r="I16" s="11"/>
      <c r="J16" s="11">
        <f>D16+E16+F16+G16+H16+I16</f>
        <v>12109</v>
      </c>
    </row>
    <row r="17" spans="2:10" ht="15" customHeight="1" x14ac:dyDescent="0.15">
      <c r="B17" s="1"/>
      <c r="C17" s="1" t="s">
        <v>11</v>
      </c>
      <c r="D17" s="11">
        <v>6622</v>
      </c>
      <c r="E17" s="11">
        <v>6921</v>
      </c>
      <c r="F17" s="11"/>
      <c r="G17" s="11"/>
      <c r="H17" s="11"/>
      <c r="I17" s="11"/>
      <c r="J17" s="11">
        <f>D17+E17+F17+G17+H17+I17</f>
        <v>13543</v>
      </c>
    </row>
    <row r="18" spans="2:10" ht="15" customHeight="1" x14ac:dyDescent="0.15">
      <c r="B18" s="1"/>
      <c r="C18" s="1" t="s">
        <v>2</v>
      </c>
      <c r="D18" s="11">
        <v>626</v>
      </c>
      <c r="E18" s="11">
        <v>632</v>
      </c>
      <c r="F18" s="11"/>
      <c r="G18" s="11"/>
      <c r="H18" s="11"/>
      <c r="I18" s="11"/>
      <c r="J18" s="11">
        <f>D18+E18+F18+G18+H18+I18</f>
        <v>1258</v>
      </c>
    </row>
    <row r="19" spans="2:10" ht="15" customHeight="1" x14ac:dyDescent="0.15">
      <c r="B19" s="1"/>
      <c r="C19" s="1" t="s">
        <v>1</v>
      </c>
      <c r="D19" s="11">
        <v>25335</v>
      </c>
      <c r="E19" s="11">
        <v>24007</v>
      </c>
      <c r="F19" s="11"/>
      <c r="G19" s="11"/>
      <c r="H19" s="11"/>
      <c r="I19" s="11"/>
      <c r="J19" s="11"/>
    </row>
    <row r="20" spans="2:10" ht="15" customHeight="1" x14ac:dyDescent="0.15">
      <c r="B20" s="1"/>
      <c r="C20" s="1"/>
      <c r="D20" s="11"/>
      <c r="E20" s="11"/>
      <c r="F20" s="11"/>
      <c r="G20" s="11"/>
      <c r="H20" s="11"/>
      <c r="I20" s="11"/>
    </row>
    <row r="21" spans="2:10" ht="15" customHeight="1" x14ac:dyDescent="0.15">
      <c r="B21" s="1" t="s">
        <v>6</v>
      </c>
      <c r="C21" s="1" t="s">
        <v>0</v>
      </c>
      <c r="D21" s="11">
        <v>24228</v>
      </c>
      <c r="E21" s="11">
        <v>22366</v>
      </c>
      <c r="F21" s="11"/>
      <c r="G21" s="11"/>
      <c r="H21" s="11"/>
      <c r="I21" s="11"/>
      <c r="J21" s="11">
        <f>D21+E21+F21+G21+H21+I21</f>
        <v>46594</v>
      </c>
    </row>
    <row r="22" spans="2:10" ht="15" customHeight="1" x14ac:dyDescent="0.15">
      <c r="B22" s="1"/>
      <c r="C22" s="1" t="s">
        <v>11</v>
      </c>
      <c r="D22" s="11">
        <v>23532</v>
      </c>
      <c r="E22" s="11">
        <v>21634</v>
      </c>
      <c r="F22" s="11"/>
      <c r="G22" s="11"/>
      <c r="H22" s="11"/>
      <c r="I22" s="11"/>
      <c r="J22" s="11">
        <f>D22+E22+F22+G22+H22+I22</f>
        <v>45166</v>
      </c>
    </row>
    <row r="23" spans="2:10" ht="15" customHeight="1" x14ac:dyDescent="0.15">
      <c r="B23" s="1"/>
      <c r="C23" s="1" t="s">
        <v>2</v>
      </c>
      <c r="D23" s="11">
        <v>2490</v>
      </c>
      <c r="E23" s="11">
        <v>2251</v>
      </c>
      <c r="F23" s="11"/>
      <c r="G23" s="11"/>
      <c r="H23" s="11"/>
      <c r="I23" s="11"/>
      <c r="J23" s="11">
        <f>D23+E23+F23+G23+H23+I23</f>
        <v>4741</v>
      </c>
    </row>
    <row r="24" spans="2:10" ht="15" customHeight="1" x14ac:dyDescent="0.15">
      <c r="B24" s="1"/>
      <c r="C24" s="1" t="s">
        <v>1</v>
      </c>
      <c r="D24" s="11">
        <v>55094</v>
      </c>
      <c r="E24" s="11">
        <v>56045</v>
      </c>
      <c r="F24" s="11"/>
      <c r="G24" s="11"/>
      <c r="H24" s="11"/>
      <c r="I24" s="11"/>
      <c r="J24" s="11"/>
    </row>
    <row r="25" spans="2:10" ht="15" customHeight="1" x14ac:dyDescent="0.15">
      <c r="B25" s="1"/>
      <c r="C25" s="1"/>
      <c r="D25" s="11"/>
      <c r="E25" s="11"/>
      <c r="F25" s="11"/>
      <c r="G25" s="11"/>
      <c r="H25" s="11"/>
      <c r="I25" s="11"/>
    </row>
    <row r="26" spans="2:10" ht="15" customHeight="1" x14ac:dyDescent="0.15">
      <c r="B26" s="1" t="s">
        <v>7</v>
      </c>
      <c r="C26" s="1" t="s">
        <v>0</v>
      </c>
      <c r="D26" s="11">
        <v>1201</v>
      </c>
      <c r="E26" s="11">
        <v>923</v>
      </c>
      <c r="F26" s="11"/>
      <c r="G26" s="11"/>
      <c r="H26" s="11"/>
      <c r="I26" s="11"/>
      <c r="J26" s="11">
        <f>D26+E26+F26+G26+H26+I26</f>
        <v>2124</v>
      </c>
    </row>
    <row r="27" spans="2:10" ht="15" customHeight="1" x14ac:dyDescent="0.15">
      <c r="B27" s="1"/>
      <c r="C27" s="1" t="s">
        <v>11</v>
      </c>
      <c r="D27" s="11">
        <v>1339</v>
      </c>
      <c r="E27" s="11">
        <v>1309</v>
      </c>
      <c r="F27" s="11"/>
      <c r="G27" s="11"/>
      <c r="H27" s="11"/>
      <c r="I27" s="11"/>
      <c r="J27" s="11">
        <f>D27+E27+F27+G27+H27+I27</f>
        <v>2648</v>
      </c>
    </row>
    <row r="28" spans="2:10" ht="15" customHeight="1" x14ac:dyDescent="0.15">
      <c r="B28" s="1"/>
      <c r="C28" s="1" t="s">
        <v>2</v>
      </c>
      <c r="D28" s="11">
        <v>647</v>
      </c>
      <c r="E28" s="11">
        <v>704</v>
      </c>
      <c r="F28" s="11"/>
      <c r="G28" s="11"/>
      <c r="H28" s="11"/>
      <c r="I28" s="11"/>
      <c r="J28" s="11">
        <f>D28+E28+F28+G28+H28+I28</f>
        <v>1351</v>
      </c>
    </row>
    <row r="29" spans="2:10" ht="15" customHeight="1" x14ac:dyDescent="0.15">
      <c r="B29" s="1"/>
      <c r="C29" s="1" t="s">
        <v>1</v>
      </c>
      <c r="D29" s="11">
        <v>7765</v>
      </c>
      <c r="E29" s="11">
        <v>7404</v>
      </c>
      <c r="F29" s="11"/>
      <c r="G29" s="11"/>
      <c r="H29" s="11"/>
      <c r="I29" s="11"/>
      <c r="J29" s="11"/>
    </row>
    <row r="30" spans="2:10" ht="15" customHeight="1" x14ac:dyDescent="0.15">
      <c r="B30" s="1"/>
      <c r="C30" s="1"/>
      <c r="D30" s="11"/>
      <c r="E30" s="11"/>
      <c r="F30" s="11"/>
      <c r="G30" s="11"/>
      <c r="H30" s="11"/>
      <c r="I30" s="11"/>
    </row>
    <row r="31" spans="2:10" ht="15" customHeight="1" x14ac:dyDescent="0.15">
      <c r="B31" s="1" t="s">
        <v>8</v>
      </c>
      <c r="C31" s="1" t="s">
        <v>0</v>
      </c>
      <c r="D31" s="11">
        <v>15898</v>
      </c>
      <c r="E31" s="11">
        <v>15900</v>
      </c>
      <c r="F31" s="11"/>
      <c r="G31" s="11"/>
      <c r="H31" s="11"/>
      <c r="I31" s="11"/>
      <c r="J31" s="11">
        <f>D31+E31+F31+G31+H31+I31</f>
        <v>31798</v>
      </c>
    </row>
    <row r="32" spans="2:10" ht="15" customHeight="1" x14ac:dyDescent="0.15">
      <c r="B32" s="1"/>
      <c r="C32" s="1" t="s">
        <v>11</v>
      </c>
      <c r="D32" s="11">
        <v>20028</v>
      </c>
      <c r="E32" s="11">
        <v>18997</v>
      </c>
      <c r="F32" s="11"/>
      <c r="G32" s="11"/>
      <c r="H32" s="11"/>
      <c r="I32" s="11"/>
      <c r="J32" s="11">
        <f>D32+E32+F32+G32+H32+I32</f>
        <v>39025</v>
      </c>
    </row>
    <row r="33" spans="2:10" ht="15" customHeight="1" x14ac:dyDescent="0.15">
      <c r="B33" s="1"/>
      <c r="C33" s="1" t="s">
        <v>2</v>
      </c>
      <c r="D33" s="11">
        <v>1864</v>
      </c>
      <c r="E33" s="11">
        <v>1763</v>
      </c>
      <c r="F33" s="11"/>
      <c r="G33" s="11"/>
      <c r="H33" s="11"/>
      <c r="I33" s="11"/>
      <c r="J33" s="11">
        <f>D33+E33+F33+G33+H33+I33</f>
        <v>3627</v>
      </c>
    </row>
    <row r="34" spans="2:10" ht="15" customHeight="1" x14ac:dyDescent="0.15">
      <c r="B34" s="1"/>
      <c r="C34" s="1" t="s">
        <v>1</v>
      </c>
      <c r="D34" s="11">
        <v>48259</v>
      </c>
      <c r="E34" s="11">
        <v>45149</v>
      </c>
      <c r="F34" s="11"/>
      <c r="G34" s="11"/>
      <c r="H34" s="11"/>
      <c r="I34" s="11"/>
      <c r="J34" s="11"/>
    </row>
    <row r="35" spans="2:10" ht="15" customHeight="1" x14ac:dyDescent="0.15">
      <c r="B35" s="1"/>
      <c r="C35" s="1"/>
      <c r="D35" s="11"/>
      <c r="E35" s="11"/>
      <c r="F35" s="11"/>
      <c r="G35" s="11"/>
      <c r="H35" s="11"/>
      <c r="I35" s="11"/>
    </row>
    <row r="36" spans="2:10" ht="15" customHeight="1" x14ac:dyDescent="0.15">
      <c r="B36" s="1" t="s">
        <v>9</v>
      </c>
      <c r="C36" s="1" t="s">
        <v>0</v>
      </c>
      <c r="D36" s="11">
        <v>618</v>
      </c>
      <c r="E36" s="11">
        <v>643</v>
      </c>
      <c r="F36" s="11"/>
      <c r="G36" s="11"/>
      <c r="H36" s="11"/>
      <c r="I36" s="11"/>
      <c r="J36" s="11">
        <f>D36+E36+F36+G36+H36+I36</f>
        <v>1261</v>
      </c>
    </row>
    <row r="37" spans="2:10" ht="15" customHeight="1" x14ac:dyDescent="0.15">
      <c r="B37" s="1"/>
      <c r="C37" s="1" t="s">
        <v>11</v>
      </c>
      <c r="D37" s="11">
        <v>1195</v>
      </c>
      <c r="E37" s="11">
        <v>844</v>
      </c>
      <c r="F37" s="11"/>
      <c r="G37" s="11"/>
      <c r="H37" s="11"/>
      <c r="I37" s="11"/>
      <c r="J37" s="11">
        <f>D37+E37+F37+G37+H37+I37</f>
        <v>2039</v>
      </c>
    </row>
    <row r="38" spans="2:10" ht="15" customHeight="1" x14ac:dyDescent="0.15">
      <c r="B38" s="1"/>
      <c r="C38" s="1" t="s">
        <v>2</v>
      </c>
      <c r="D38" s="11">
        <v>714</v>
      </c>
      <c r="E38" s="11">
        <v>515</v>
      </c>
      <c r="F38" s="11"/>
      <c r="G38" s="11"/>
      <c r="H38" s="11"/>
      <c r="I38" s="11"/>
      <c r="J38" s="11">
        <f>D38+E38+F38+G38+H38+I38</f>
        <v>1229</v>
      </c>
    </row>
    <row r="39" spans="2:10" ht="15" customHeight="1" x14ac:dyDescent="0.15">
      <c r="B39" s="1"/>
      <c r="C39" s="1" t="s">
        <v>1</v>
      </c>
      <c r="D39" s="11">
        <v>10293</v>
      </c>
      <c r="E39" s="11">
        <v>10082</v>
      </c>
      <c r="F39" s="11"/>
      <c r="G39" s="11"/>
      <c r="H39" s="11"/>
      <c r="I39" s="11"/>
      <c r="J39" s="11"/>
    </row>
    <row r="40" spans="2:10" ht="15" customHeight="1" x14ac:dyDescent="0.15">
      <c r="B40" s="1"/>
      <c r="C40" s="1"/>
      <c r="D40" s="11"/>
      <c r="E40" s="11"/>
      <c r="F40" s="11"/>
      <c r="G40" s="11"/>
      <c r="H40" s="11"/>
      <c r="I40" s="11"/>
    </row>
    <row r="41" spans="2:10" ht="15" customHeight="1" x14ac:dyDescent="0.15">
      <c r="B41" s="2" t="s">
        <v>25</v>
      </c>
      <c r="C41" s="1" t="s">
        <v>0</v>
      </c>
      <c r="D41" s="11">
        <v>735</v>
      </c>
      <c r="E41" s="11">
        <v>538</v>
      </c>
      <c r="F41" s="11"/>
      <c r="G41" s="11"/>
      <c r="H41" s="11"/>
      <c r="I41" s="11"/>
      <c r="J41" s="11">
        <f>D41+E41+F41+G41+H41+I41</f>
        <v>1273</v>
      </c>
    </row>
    <row r="42" spans="2:10" ht="15" customHeight="1" x14ac:dyDescent="0.15">
      <c r="C42" s="1" t="s">
        <v>11</v>
      </c>
      <c r="D42" s="11">
        <v>796</v>
      </c>
      <c r="E42" s="11">
        <v>776</v>
      </c>
      <c r="F42" s="11"/>
      <c r="G42" s="11"/>
      <c r="H42" s="11"/>
      <c r="I42" s="11"/>
      <c r="J42" s="11">
        <f>D42+E42+F42+G42+H42+I42</f>
        <v>1572</v>
      </c>
    </row>
    <row r="43" spans="2:10" ht="15" customHeight="1" x14ac:dyDescent="0.15">
      <c r="C43" s="1" t="s">
        <v>2</v>
      </c>
      <c r="D43" s="11">
        <v>730</v>
      </c>
      <c r="E43" s="11">
        <v>675</v>
      </c>
      <c r="F43" s="11"/>
      <c r="G43" s="11"/>
      <c r="H43" s="11"/>
      <c r="I43" s="11"/>
      <c r="J43" s="11">
        <f>D43+E43+F43+G43+H43+I43</f>
        <v>1405</v>
      </c>
    </row>
    <row r="44" spans="2:10" ht="15" customHeight="1" x14ac:dyDescent="0.15">
      <c r="C44" s="1" t="s">
        <v>1</v>
      </c>
      <c r="D44" s="11">
        <v>7607</v>
      </c>
      <c r="E44" s="11">
        <v>7345</v>
      </c>
      <c r="F44" s="11"/>
      <c r="G44" s="11"/>
      <c r="H44" s="11"/>
      <c r="I44" s="11"/>
      <c r="J44" s="11"/>
    </row>
    <row r="45" spans="2:10" ht="15" customHeight="1" x14ac:dyDescent="0.15">
      <c r="C45" s="1"/>
      <c r="D45" s="11"/>
      <c r="E45" s="11"/>
      <c r="F45" s="11"/>
      <c r="G45" s="11"/>
      <c r="H45" s="11"/>
      <c r="I45" s="11"/>
    </row>
    <row r="46" spans="2:10" ht="15" customHeight="1" x14ac:dyDescent="0.15">
      <c r="B46" s="2" t="s">
        <v>24</v>
      </c>
      <c r="C46" s="1" t="s">
        <v>0</v>
      </c>
      <c r="D46" s="11">
        <v>3238</v>
      </c>
      <c r="E46" s="11">
        <v>2660</v>
      </c>
      <c r="F46" s="11"/>
      <c r="G46" s="11"/>
      <c r="H46" s="11"/>
      <c r="I46" s="11"/>
      <c r="J46" s="11">
        <f>D46+E46+F46+G46+H46+I46</f>
        <v>5898</v>
      </c>
    </row>
    <row r="47" spans="2:10" ht="15" customHeight="1" x14ac:dyDescent="0.15">
      <c r="C47" s="1" t="s">
        <v>11</v>
      </c>
      <c r="D47" s="11">
        <v>2613</v>
      </c>
      <c r="E47" s="11">
        <v>2533</v>
      </c>
      <c r="F47" s="11"/>
      <c r="G47" s="11"/>
      <c r="H47" s="11"/>
      <c r="I47" s="11"/>
      <c r="J47" s="11">
        <f>D47+E47+F47+G47+H47+I47</f>
        <v>5146</v>
      </c>
    </row>
    <row r="48" spans="2:10" ht="15" customHeight="1" x14ac:dyDescent="0.15">
      <c r="C48" s="1" t="s">
        <v>2</v>
      </c>
      <c r="D48" s="11">
        <v>2819</v>
      </c>
      <c r="E48" s="11">
        <v>2867</v>
      </c>
      <c r="F48" s="11"/>
      <c r="G48" s="11"/>
      <c r="H48" s="11"/>
      <c r="I48" s="11"/>
      <c r="J48" s="11">
        <f>D48+E48+F48+G48+H48+I48</f>
        <v>5686</v>
      </c>
    </row>
    <row r="49" spans="2:10" ht="15" customHeight="1" x14ac:dyDescent="0.15">
      <c r="C49" s="1" t="s">
        <v>1</v>
      </c>
      <c r="D49" s="11">
        <v>16409</v>
      </c>
      <c r="E49" s="11">
        <v>15541</v>
      </c>
      <c r="F49" s="11"/>
      <c r="G49" s="11"/>
      <c r="H49" s="11"/>
      <c r="I49" s="11"/>
      <c r="J49" s="11"/>
    </row>
    <row r="50" spans="2:10" ht="15" customHeight="1" x14ac:dyDescent="0.15">
      <c r="C50" s="1"/>
      <c r="D50" s="11"/>
      <c r="E50" s="11"/>
      <c r="F50" s="11"/>
      <c r="G50" s="11"/>
      <c r="H50" s="11"/>
      <c r="I50" s="11"/>
    </row>
    <row r="51" spans="2:10" ht="15" customHeight="1" x14ac:dyDescent="0.15">
      <c r="B51" s="4" t="s">
        <v>12</v>
      </c>
      <c r="C51" s="5" t="s">
        <v>13</v>
      </c>
      <c r="D51" s="11">
        <f>D6+D11+D16+D21+D26+D31+D36+D41+D46</f>
        <v>85355</v>
      </c>
      <c r="E51" s="11">
        <f>E6+E11+E16+E21+E26+E31+E36+E41+E46</f>
        <v>72594</v>
      </c>
      <c r="F51" s="11">
        <f t="shared" ref="E51:I53" si="0">F6+F11+F16+F21+F26+F31+F36+F41+F46</f>
        <v>0</v>
      </c>
      <c r="G51" s="11">
        <f t="shared" si="0"/>
        <v>0</v>
      </c>
      <c r="H51" s="11">
        <f t="shared" si="0"/>
        <v>0</v>
      </c>
      <c r="I51" s="11">
        <f t="shared" si="0"/>
        <v>0</v>
      </c>
      <c r="J51" s="11">
        <f>D51+E51+F51+G51+H51+I51</f>
        <v>157949</v>
      </c>
    </row>
    <row r="52" spans="2:10" ht="15" customHeight="1" x14ac:dyDescent="0.15">
      <c r="C52" s="5" t="s">
        <v>14</v>
      </c>
      <c r="D52" s="11">
        <f>D7+D12+D17+D22+D27+D32+D37+D42+D47</f>
        <v>89287</v>
      </c>
      <c r="E52" s="11">
        <f>E7+E12+E17+E22+E27+E32+E37+E42+E47</f>
        <v>83297</v>
      </c>
      <c r="F52" s="11">
        <f t="shared" si="0"/>
        <v>0</v>
      </c>
      <c r="G52" s="11">
        <f t="shared" si="0"/>
        <v>0</v>
      </c>
      <c r="H52" s="11">
        <f t="shared" si="0"/>
        <v>0</v>
      </c>
      <c r="I52" s="11">
        <f t="shared" si="0"/>
        <v>0</v>
      </c>
      <c r="J52" s="11">
        <f>D52+E52+F52+G52+H52+I52</f>
        <v>172584</v>
      </c>
    </row>
    <row r="53" spans="2:10" ht="15" customHeight="1" x14ac:dyDescent="0.15">
      <c r="C53" s="5" t="s">
        <v>15</v>
      </c>
      <c r="D53" s="16">
        <f>D8+D13+D18+D23+D28+D33+D38+D43+D48</f>
        <v>13317</v>
      </c>
      <c r="E53" s="16">
        <f>E8+E13+E18+E23+E28+E33+E38+E43+E48</f>
        <v>12630</v>
      </c>
      <c r="F53" s="16">
        <f t="shared" si="0"/>
        <v>0</v>
      </c>
      <c r="G53" s="16">
        <f t="shared" si="0"/>
        <v>0</v>
      </c>
      <c r="H53" s="16">
        <f t="shared" si="0"/>
        <v>0</v>
      </c>
      <c r="I53" s="16">
        <f t="shared" si="0"/>
        <v>0</v>
      </c>
      <c r="J53" s="11">
        <f>D53+E53+F53+G53+H53+I53</f>
        <v>25947</v>
      </c>
    </row>
    <row r="54" spans="2:10" ht="15" customHeight="1" x14ac:dyDescent="0.15"/>
    <row r="55" spans="2:10" ht="15" customHeight="1" x14ac:dyDescent="0.15"/>
    <row r="56" spans="2:10" ht="15" customHeight="1" x14ac:dyDescent="0.15"/>
    <row r="57" spans="2:10" ht="14.1" customHeight="1" x14ac:dyDescent="0.15"/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2">
    <mergeCell ref="H2:J2"/>
    <mergeCell ref="M2:O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112"/>
  <sheetViews>
    <sheetView workbookViewId="0">
      <selection activeCell="H44" sqref="H44"/>
    </sheetView>
  </sheetViews>
  <sheetFormatPr defaultRowHeight="13.5" x14ac:dyDescent="0.15"/>
  <cols>
    <col min="1" max="1" width="4.625" customWidth="1"/>
    <col min="2" max="2" width="10.625" customWidth="1"/>
    <col min="5" max="5" width="7.875" customWidth="1"/>
    <col min="7" max="7" width="7.875" customWidth="1"/>
    <col min="9" max="9" width="7.875" customWidth="1"/>
    <col min="11" max="11" width="7.875" customWidth="1"/>
    <col min="13" max="13" width="7.875" customWidth="1"/>
    <col min="15" max="15" width="7.875" customWidth="1"/>
  </cols>
  <sheetData>
    <row r="1" spans="2:19" ht="27.75" customHeight="1" x14ac:dyDescent="0.15">
      <c r="C1" s="18" t="s">
        <v>29</v>
      </c>
      <c r="D1" s="19"/>
    </row>
    <row r="2" spans="2:19" ht="15" customHeight="1" x14ac:dyDescent="0.15"/>
    <row r="3" spans="2:19" ht="15" customHeight="1" x14ac:dyDescent="0.15">
      <c r="C3" t="s">
        <v>10</v>
      </c>
      <c r="L3" s="20" t="s">
        <v>36</v>
      </c>
      <c r="M3" s="20"/>
      <c r="N3" s="20"/>
      <c r="O3" s="20"/>
      <c r="P3" s="20"/>
    </row>
    <row r="4" spans="2:19" ht="15" customHeight="1" x14ac:dyDescent="0.15">
      <c r="R4" s="9"/>
    </row>
    <row r="5" spans="2:19" ht="15" customHeight="1" x14ac:dyDescent="0.15">
      <c r="B5" s="9" t="s">
        <v>30</v>
      </c>
      <c r="C5" s="9" t="s">
        <v>31</v>
      </c>
      <c r="D5" s="6" t="s">
        <v>17</v>
      </c>
      <c r="E5" s="17" t="s">
        <v>35</v>
      </c>
      <c r="F5" s="7" t="s">
        <v>18</v>
      </c>
      <c r="G5" s="17" t="s">
        <v>35</v>
      </c>
      <c r="H5" s="7" t="s">
        <v>19</v>
      </c>
      <c r="I5" s="17" t="s">
        <v>35</v>
      </c>
      <c r="J5" s="7" t="s">
        <v>20</v>
      </c>
      <c r="K5" s="17" t="s">
        <v>35</v>
      </c>
      <c r="L5" s="7" t="s">
        <v>21</v>
      </c>
      <c r="M5" s="17" t="s">
        <v>35</v>
      </c>
      <c r="N5" s="3" t="s">
        <v>22</v>
      </c>
      <c r="O5" s="17" t="s">
        <v>35</v>
      </c>
      <c r="P5" s="3" t="s">
        <v>23</v>
      </c>
      <c r="Q5" s="14" t="s">
        <v>32</v>
      </c>
      <c r="R5" s="3"/>
    </row>
    <row r="6" spans="2:19" ht="15" customHeight="1" x14ac:dyDescent="0.15">
      <c r="B6" s="9"/>
      <c r="C6" s="9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x14ac:dyDescent="0.15">
      <c r="B7" s="9" t="s">
        <v>3</v>
      </c>
      <c r="C7" s="9" t="s">
        <v>0</v>
      </c>
      <c r="D7" s="11">
        <v>21597</v>
      </c>
      <c r="E7" s="12">
        <f>D7/D63</f>
        <v>0.75901454979967664</v>
      </c>
      <c r="F7" s="11">
        <v>15440</v>
      </c>
      <c r="G7" s="12">
        <f>F7/F63</f>
        <v>0.66477223800912766</v>
      </c>
      <c r="H7" s="11"/>
      <c r="I7" s="12">
        <f>H7/H63</f>
        <v>0</v>
      </c>
      <c r="J7" s="11"/>
      <c r="K7" s="12">
        <f>J7/J63</f>
        <v>0</v>
      </c>
      <c r="L7" s="11"/>
      <c r="M7" s="12">
        <f>L7/L63</f>
        <v>0</v>
      </c>
      <c r="N7" s="11"/>
      <c r="O7" s="12">
        <f>N7/N63</f>
        <v>0</v>
      </c>
      <c r="P7" s="11">
        <f>D7+F7+H7+J7+L7+N7</f>
        <v>37037</v>
      </c>
      <c r="Q7" s="12">
        <f>P7/P63</f>
        <v>0.21619618006911367</v>
      </c>
      <c r="R7" s="15"/>
      <c r="S7" s="11"/>
    </row>
    <row r="8" spans="2:19" ht="15" customHeight="1" x14ac:dyDescent="0.15">
      <c r="B8" s="9"/>
      <c r="C8" s="9" t="s">
        <v>11</v>
      </c>
      <c r="D8" s="11">
        <v>20908</v>
      </c>
      <c r="E8" s="12">
        <f>D8/D64</f>
        <v>0.85713114418070757</v>
      </c>
      <c r="F8" s="11">
        <v>20785</v>
      </c>
      <c r="G8" s="12">
        <f>F8/F64</f>
        <v>0.89463263461455689</v>
      </c>
      <c r="H8" s="11"/>
      <c r="I8" s="12">
        <f>H8/H64</f>
        <v>0</v>
      </c>
      <c r="J8" s="11"/>
      <c r="K8" s="12">
        <f>J8/J64</f>
        <v>0</v>
      </c>
      <c r="L8" s="11"/>
      <c r="M8" s="12">
        <f>L8/L64</f>
        <v>0</v>
      </c>
      <c r="N8" s="11"/>
      <c r="O8" s="12">
        <f>N8/N64</f>
        <v>0</v>
      </c>
      <c r="P8" s="11">
        <f>D8+F8+H8+J8+L8+N8</f>
        <v>41693</v>
      </c>
      <c r="Q8" s="12">
        <f>P8/P64</f>
        <v>0.25042495299989787</v>
      </c>
      <c r="R8" s="15"/>
      <c r="S8" s="11"/>
    </row>
    <row r="9" spans="2:19" ht="15" customHeight="1" x14ac:dyDescent="0.15">
      <c r="B9" s="9"/>
      <c r="C9" s="9" t="s">
        <v>2</v>
      </c>
      <c r="D9" s="11">
        <v>2392</v>
      </c>
      <c r="E9" s="12">
        <f>D9/D65</f>
        <v>0.85064011379800852</v>
      </c>
      <c r="F9" s="11">
        <v>2377</v>
      </c>
      <c r="G9" s="12">
        <f>F9/F65</f>
        <v>0.90483441187666536</v>
      </c>
      <c r="H9" s="11"/>
      <c r="I9" s="12">
        <f>H9/H65</f>
        <v>0</v>
      </c>
      <c r="J9" s="11"/>
      <c r="K9" s="12">
        <f>J9/J65</f>
        <v>0</v>
      </c>
      <c r="L9" s="11"/>
      <c r="M9" s="12">
        <f>L9/L65</f>
        <v>0</v>
      </c>
      <c r="N9" s="11"/>
      <c r="O9" s="12">
        <f>N9/N65</f>
        <v>0</v>
      </c>
      <c r="P9" s="11">
        <f>D9+F9+H9+J9+L9+N9</f>
        <v>4769</v>
      </c>
      <c r="Q9" s="12">
        <f>P9/P65</f>
        <v>0.25342756934849614</v>
      </c>
      <c r="R9" s="15"/>
      <c r="S9" s="11"/>
    </row>
    <row r="10" spans="2:19" ht="15" customHeight="1" x14ac:dyDescent="0.15">
      <c r="B10" s="9"/>
      <c r="C10" s="9" t="s">
        <v>1</v>
      </c>
      <c r="D10" s="11">
        <v>89125</v>
      </c>
      <c r="E10" s="12">
        <f>D10/D66</f>
        <v>1.0625678076230671</v>
      </c>
      <c r="F10" s="11">
        <v>83710</v>
      </c>
      <c r="G10" s="12">
        <f>F10/F66</f>
        <v>0.99867574951384497</v>
      </c>
      <c r="H10" s="11"/>
      <c r="I10" s="12">
        <f>H10/H66</f>
        <v>0</v>
      </c>
      <c r="J10" s="11"/>
      <c r="K10" s="12">
        <f>J10/J66</f>
        <v>0</v>
      </c>
      <c r="L10" s="11"/>
      <c r="M10" s="12">
        <f>L10/L66</f>
        <v>0</v>
      </c>
      <c r="N10" s="11"/>
      <c r="O10" s="12">
        <f>N10/N66</f>
        <v>0</v>
      </c>
      <c r="P10" s="11"/>
      <c r="Q10" s="12"/>
      <c r="R10" s="15"/>
      <c r="S10" s="11"/>
    </row>
    <row r="11" spans="2:19" ht="15" customHeight="1" x14ac:dyDescent="0.15">
      <c r="B11" s="9"/>
      <c r="C11" s="9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Q11" s="12"/>
      <c r="R11" s="15"/>
      <c r="S11" s="11"/>
    </row>
    <row r="12" spans="2:19" ht="15" customHeight="1" x14ac:dyDescent="0.15">
      <c r="B12" s="9" t="s">
        <v>4</v>
      </c>
      <c r="C12" s="9" t="s">
        <v>0</v>
      </c>
      <c r="D12" s="11">
        <v>11026</v>
      </c>
      <c r="E12" s="12">
        <f>D12/D68</f>
        <v>1.0505955216769891</v>
      </c>
      <c r="F12" s="11">
        <v>8829</v>
      </c>
      <c r="G12" s="12">
        <f>F12/F68</f>
        <v>0.76860799164272653</v>
      </c>
      <c r="H12" s="11"/>
      <c r="I12" s="12">
        <f>H12/H68</f>
        <v>0</v>
      </c>
      <c r="J12" s="11"/>
      <c r="K12" s="12">
        <f>J12/J68</f>
        <v>0</v>
      </c>
      <c r="L12" s="11"/>
      <c r="M12" s="12">
        <f>L12/L68</f>
        <v>0</v>
      </c>
      <c r="N12" s="11"/>
      <c r="O12" s="12">
        <f>N12/N68</f>
        <v>0</v>
      </c>
      <c r="P12" s="11">
        <f>D12+F12+H12+J12+L12+N12</f>
        <v>19855</v>
      </c>
      <c r="Q12" s="12">
        <f>P12/P68</f>
        <v>0.32460844259882943</v>
      </c>
      <c r="R12" s="15"/>
      <c r="S12" s="11"/>
    </row>
    <row r="13" spans="2:19" ht="15" customHeight="1" x14ac:dyDescent="0.15">
      <c r="B13" s="9"/>
      <c r="C13" s="9" t="s">
        <v>11</v>
      </c>
      <c r="D13" s="11">
        <v>12254</v>
      </c>
      <c r="E13" s="12">
        <f>D13/D69</f>
        <v>1.1446987389070529</v>
      </c>
      <c r="F13" s="11">
        <v>9498</v>
      </c>
      <c r="G13" s="12">
        <f>F13/F69</f>
        <v>0.98772878535773712</v>
      </c>
      <c r="H13" s="11"/>
      <c r="I13" s="12">
        <f>H13/H69</f>
        <v>0</v>
      </c>
      <c r="J13" s="11"/>
      <c r="K13" s="12">
        <f>J13/J69</f>
        <v>0</v>
      </c>
      <c r="L13" s="11"/>
      <c r="M13" s="12">
        <f>L13/L69</f>
        <v>0</v>
      </c>
      <c r="N13" s="11"/>
      <c r="O13" s="12">
        <f>N13/N69</f>
        <v>0</v>
      </c>
      <c r="P13" s="11">
        <f>D13+F13+H13+J13+L13+N13</f>
        <v>21752</v>
      </c>
      <c r="Q13" s="12">
        <f>P13/P69</f>
        <v>0.34943533229449469</v>
      </c>
      <c r="R13" s="15"/>
      <c r="S13" s="11"/>
    </row>
    <row r="14" spans="2:19" ht="15" customHeight="1" x14ac:dyDescent="0.15">
      <c r="B14" s="9"/>
      <c r="C14" s="9" t="s">
        <v>2</v>
      </c>
      <c r="D14" s="11">
        <v>1035</v>
      </c>
      <c r="E14" s="12">
        <f>D14/D70</f>
        <v>1.1213434452871072</v>
      </c>
      <c r="F14" s="11">
        <v>846</v>
      </c>
      <c r="G14" s="12">
        <f>F14/F70</f>
        <v>1.004750593824228</v>
      </c>
      <c r="H14" s="11"/>
      <c r="I14" s="12">
        <f>H14/H70</f>
        <v>0</v>
      </c>
      <c r="J14" s="11"/>
      <c r="K14" s="12">
        <f>J14/J70</f>
        <v>0</v>
      </c>
      <c r="L14" s="11"/>
      <c r="M14" s="12">
        <f>L14/L70</f>
        <v>0</v>
      </c>
      <c r="N14" s="11"/>
      <c r="O14" s="12">
        <f>N14/N70</f>
        <v>0</v>
      </c>
      <c r="P14" s="11">
        <f>D14+F14+H14+J14+L14+N14</f>
        <v>1881</v>
      </c>
      <c r="Q14" s="12">
        <f>P14/P70</f>
        <v>0.3445054945054945</v>
      </c>
      <c r="R14" s="15"/>
      <c r="S14" s="11"/>
    </row>
    <row r="15" spans="2:19" ht="15" customHeight="1" x14ac:dyDescent="0.15">
      <c r="B15" s="9"/>
      <c r="C15" s="9" t="s">
        <v>1</v>
      </c>
      <c r="D15" s="11">
        <v>33981</v>
      </c>
      <c r="E15" s="12">
        <f>D15/D71</f>
        <v>0.91585586071207181</v>
      </c>
      <c r="F15" s="11">
        <v>32667</v>
      </c>
      <c r="G15" s="12">
        <f>F15/F71</f>
        <v>0.84977368503199624</v>
      </c>
      <c r="H15" s="11"/>
      <c r="I15" s="12">
        <f>H15/H71</f>
        <v>0</v>
      </c>
      <c r="J15" s="11"/>
      <c r="K15" s="12">
        <f>J15/J71</f>
        <v>0</v>
      </c>
      <c r="L15" s="11"/>
      <c r="M15" s="12">
        <f>L15/L71</f>
        <v>0</v>
      </c>
      <c r="N15" s="11"/>
      <c r="O15" s="12">
        <f>N15/N71</f>
        <v>0</v>
      </c>
      <c r="P15" s="11"/>
      <c r="Q15" s="12"/>
      <c r="R15" s="15"/>
      <c r="S15" s="11"/>
    </row>
    <row r="16" spans="2:19" ht="15" customHeight="1" x14ac:dyDescent="0.15">
      <c r="B16" s="9"/>
      <c r="C16" s="9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Q16" s="12"/>
      <c r="R16" s="15"/>
      <c r="S16" s="11"/>
    </row>
    <row r="17" spans="2:19" ht="15" customHeight="1" x14ac:dyDescent="0.15">
      <c r="B17" s="9" t="s">
        <v>5</v>
      </c>
      <c r="C17" s="9" t="s">
        <v>0</v>
      </c>
      <c r="D17" s="11">
        <v>6814</v>
      </c>
      <c r="E17" s="12">
        <f>D17/D73</f>
        <v>0.85260260260260257</v>
      </c>
      <c r="F17" s="11">
        <v>5295</v>
      </c>
      <c r="G17" s="12">
        <f>F17/F73</f>
        <v>0.77582417582417584</v>
      </c>
      <c r="H17" s="11"/>
      <c r="I17" s="12">
        <f>H17/H73</f>
        <v>0</v>
      </c>
      <c r="J17" s="11"/>
      <c r="K17" s="12">
        <f>J17/J73</f>
        <v>0</v>
      </c>
      <c r="L17" s="11"/>
      <c r="M17" s="12">
        <f>L17/L73</f>
        <v>0</v>
      </c>
      <c r="N17" s="11"/>
      <c r="O17" s="12">
        <f>N17/N73</f>
        <v>0</v>
      </c>
      <c r="P17" s="11">
        <f>D17+F17+H17+J17+L17+N17</f>
        <v>12109</v>
      </c>
      <c r="Q17" s="12">
        <f>P17/P73</f>
        <v>0.33024245234134236</v>
      </c>
      <c r="R17" s="15"/>
      <c r="S17" s="11"/>
    </row>
    <row r="18" spans="2:19" ht="15" customHeight="1" x14ac:dyDescent="0.15">
      <c r="B18" s="9"/>
      <c r="C18" s="9" t="s">
        <v>11</v>
      </c>
      <c r="D18" s="11">
        <v>6622</v>
      </c>
      <c r="E18" s="12">
        <f>D18/D74</f>
        <v>0.83264177040110654</v>
      </c>
      <c r="F18" s="11">
        <v>6921</v>
      </c>
      <c r="G18" s="12">
        <f>F18/F74</f>
        <v>1.0870111512486258</v>
      </c>
      <c r="H18" s="11"/>
      <c r="I18" s="12">
        <f>H18/H74</f>
        <v>0</v>
      </c>
      <c r="J18" s="11"/>
      <c r="K18" s="12">
        <f>J18/J74</f>
        <v>0</v>
      </c>
      <c r="L18" s="11"/>
      <c r="M18" s="12">
        <f>L18/L74</f>
        <v>0</v>
      </c>
      <c r="N18" s="11"/>
      <c r="O18" s="12">
        <f>N18/N74</f>
        <v>0</v>
      </c>
      <c r="P18" s="11">
        <f>D18+F18+H18+J18+L18+N18</f>
        <v>13543</v>
      </c>
      <c r="Q18" s="12">
        <f>P18/P74</f>
        <v>0.34624431149971879</v>
      </c>
      <c r="R18" s="15"/>
      <c r="S18" s="11"/>
    </row>
    <row r="19" spans="2:19" ht="15" customHeight="1" x14ac:dyDescent="0.15">
      <c r="B19" s="9"/>
      <c r="C19" s="9" t="s">
        <v>2</v>
      </c>
      <c r="D19" s="11">
        <v>626</v>
      </c>
      <c r="E19" s="12">
        <f>D19/D75</f>
        <v>0.86823855755894586</v>
      </c>
      <c r="F19" s="11">
        <v>632</v>
      </c>
      <c r="G19" s="12">
        <f>F19/F75</f>
        <v>1.0840480274442539</v>
      </c>
      <c r="H19" s="11"/>
      <c r="I19" s="12">
        <f>H19/H75</f>
        <v>0</v>
      </c>
      <c r="J19" s="11"/>
      <c r="K19" s="12">
        <f>J19/J75</f>
        <v>0</v>
      </c>
      <c r="L19" s="11"/>
      <c r="M19" s="12">
        <f>L19/L75</f>
        <v>0</v>
      </c>
      <c r="N19" s="11"/>
      <c r="O19" s="12">
        <f>N19/N75</f>
        <v>0</v>
      </c>
      <c r="P19" s="11">
        <f>D19+F19+H19+J19+L19+N19</f>
        <v>1258</v>
      </c>
      <c r="Q19" s="12">
        <f>P19/P75</f>
        <v>0.34465753424657536</v>
      </c>
      <c r="R19" s="15"/>
      <c r="S19" s="11"/>
    </row>
    <row r="20" spans="2:19" ht="15" customHeight="1" x14ac:dyDescent="0.15">
      <c r="B20" s="9"/>
      <c r="C20" s="9" t="s">
        <v>1</v>
      </c>
      <c r="D20" s="11">
        <v>25335</v>
      </c>
      <c r="E20" s="12">
        <f>D20/D76</f>
        <v>0.99524670018856065</v>
      </c>
      <c r="F20" s="11">
        <v>24007</v>
      </c>
      <c r="G20" s="12">
        <f>F20/F76</f>
        <v>0.91563370075136352</v>
      </c>
      <c r="H20" s="11"/>
      <c r="I20" s="12">
        <f>H20/H76</f>
        <v>0</v>
      </c>
      <c r="J20" s="11"/>
      <c r="K20" s="12">
        <f>J20/J76</f>
        <v>0</v>
      </c>
      <c r="L20" s="11"/>
      <c r="M20" s="12">
        <f>L20/L76</f>
        <v>0</v>
      </c>
      <c r="N20" s="11"/>
      <c r="O20" s="12">
        <f>N20/N76</f>
        <v>0</v>
      </c>
      <c r="P20" s="11"/>
      <c r="Q20" s="12"/>
      <c r="R20" s="15"/>
      <c r="S20" s="11"/>
    </row>
    <row r="21" spans="2:19" ht="15" customHeight="1" x14ac:dyDescent="0.15">
      <c r="B21" s="9"/>
      <c r="C21" s="9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Q21" s="12"/>
      <c r="R21" s="15"/>
      <c r="S21" s="11"/>
    </row>
    <row r="22" spans="2:19" ht="15" customHeight="1" x14ac:dyDescent="0.15">
      <c r="B22" s="9" t="s">
        <v>6</v>
      </c>
      <c r="C22" s="9" t="s">
        <v>0</v>
      </c>
      <c r="D22" s="11">
        <v>24228</v>
      </c>
      <c r="E22" s="12">
        <f>D22/D78</f>
        <v>1.0174274555914837</v>
      </c>
      <c r="F22" s="11">
        <v>22366</v>
      </c>
      <c r="G22" s="12">
        <f>F22/F78</f>
        <v>0.93211085642842262</v>
      </c>
      <c r="H22" s="11"/>
      <c r="I22" s="12">
        <f>H22/H78</f>
        <v>0</v>
      </c>
      <c r="J22" s="11"/>
      <c r="K22" s="12">
        <f>J22/J78</f>
        <v>0</v>
      </c>
      <c r="L22" s="11"/>
      <c r="M22" s="12">
        <f>L22/L78</f>
        <v>0</v>
      </c>
      <c r="N22" s="11"/>
      <c r="O22" s="12">
        <f>N22/N78</f>
        <v>0</v>
      </c>
      <c r="P22" s="11">
        <f>D22+F22+H22+J22+L22+N22</f>
        <v>46594</v>
      </c>
      <c r="Q22" s="12">
        <f>P22/P78</f>
        <v>0.34842627143359234</v>
      </c>
      <c r="R22" s="15"/>
      <c r="S22" s="11"/>
    </row>
    <row r="23" spans="2:19" ht="15" customHeight="1" x14ac:dyDescent="0.15">
      <c r="B23" s="9"/>
      <c r="C23" s="9" t="s">
        <v>11</v>
      </c>
      <c r="D23" s="11">
        <v>23532</v>
      </c>
      <c r="E23" s="12">
        <f>D23/D79</f>
        <v>1.0405483086447049</v>
      </c>
      <c r="F23" s="11">
        <v>21634</v>
      </c>
      <c r="G23" s="12">
        <f>F23/F79</f>
        <v>1.0289165794730333</v>
      </c>
      <c r="H23" s="11"/>
      <c r="I23" s="12">
        <f>H23/H79</f>
        <v>0</v>
      </c>
      <c r="J23" s="11"/>
      <c r="K23" s="12">
        <f>J23/J79</f>
        <v>0</v>
      </c>
      <c r="L23" s="11"/>
      <c r="M23" s="12">
        <f>L23/L79</f>
        <v>0</v>
      </c>
      <c r="N23" s="11"/>
      <c r="O23" s="12">
        <f>N23/N79</f>
        <v>0</v>
      </c>
      <c r="P23" s="11">
        <f>D23+F23+H23+J23+L23+N23</f>
        <v>45166</v>
      </c>
      <c r="Q23" s="12">
        <f>P23/P79</f>
        <v>0.33485565160658948</v>
      </c>
      <c r="R23" s="15"/>
      <c r="S23" s="11"/>
    </row>
    <row r="24" spans="2:19" ht="15" customHeight="1" x14ac:dyDescent="0.15">
      <c r="B24" s="9"/>
      <c r="C24" s="9" t="s">
        <v>2</v>
      </c>
      <c r="D24" s="11">
        <v>2490</v>
      </c>
      <c r="E24" s="12">
        <f>D24/D80</f>
        <v>1.0916264796142043</v>
      </c>
      <c r="F24" s="11">
        <v>2251</v>
      </c>
      <c r="G24" s="12">
        <f>F24/F80</f>
        <v>1.0518691588785047</v>
      </c>
      <c r="H24" s="11"/>
      <c r="I24" s="12">
        <f>H24/H80</f>
        <v>0</v>
      </c>
      <c r="J24" s="11"/>
      <c r="K24" s="12">
        <f>J24/J80</f>
        <v>0</v>
      </c>
      <c r="L24" s="11"/>
      <c r="M24" s="12">
        <f>L24/L80</f>
        <v>0</v>
      </c>
      <c r="N24" s="11"/>
      <c r="O24" s="12">
        <f>N24/N80</f>
        <v>0</v>
      </c>
      <c r="P24" s="11">
        <f>D24+F24+H24+J24+L24+N24</f>
        <v>4741</v>
      </c>
      <c r="Q24" s="12">
        <f>P24/P80</f>
        <v>0.34694474935967801</v>
      </c>
      <c r="R24" s="15"/>
      <c r="S24" s="11"/>
    </row>
    <row r="25" spans="2:19" ht="15" customHeight="1" x14ac:dyDescent="0.15">
      <c r="B25" s="9"/>
      <c r="C25" s="9" t="s">
        <v>1</v>
      </c>
      <c r="D25" s="11">
        <v>55094</v>
      </c>
      <c r="E25" s="12">
        <f>D25/D81</f>
        <v>0.9803551727819495</v>
      </c>
      <c r="F25" s="11">
        <v>56045</v>
      </c>
      <c r="G25" s="12">
        <f>F25/F81</f>
        <v>0.9487092678798138</v>
      </c>
      <c r="H25" s="11"/>
      <c r="I25" s="12">
        <f>H25/H81</f>
        <v>0</v>
      </c>
      <c r="J25" s="11"/>
      <c r="K25" s="12">
        <f>J25/J81</f>
        <v>0</v>
      </c>
      <c r="L25" s="11"/>
      <c r="M25" s="12">
        <f>L25/L81</f>
        <v>0</v>
      </c>
      <c r="N25" s="11"/>
      <c r="O25" s="12">
        <f>N25/N81</f>
        <v>0</v>
      </c>
      <c r="P25" s="11"/>
      <c r="Q25" s="12"/>
      <c r="R25" s="15"/>
      <c r="S25" s="11"/>
    </row>
    <row r="26" spans="2:19" ht="15" customHeight="1" x14ac:dyDescent="0.15">
      <c r="B26" s="9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Q26" s="12"/>
      <c r="R26" s="15"/>
      <c r="S26" s="11"/>
    </row>
    <row r="27" spans="2:19" ht="15" customHeight="1" x14ac:dyDescent="0.15">
      <c r="B27" s="9" t="s">
        <v>7</v>
      </c>
      <c r="C27" s="9" t="s">
        <v>0</v>
      </c>
      <c r="D27" s="11">
        <v>1201</v>
      </c>
      <c r="E27" s="12">
        <f>D27/D83</f>
        <v>0.4270981507823613</v>
      </c>
      <c r="F27" s="11">
        <v>923</v>
      </c>
      <c r="G27" s="12">
        <f>F27/F83</f>
        <v>0.40985790408525757</v>
      </c>
      <c r="H27" s="11"/>
      <c r="I27" s="12">
        <f>H27/H83</f>
        <v>0</v>
      </c>
      <c r="J27" s="11"/>
      <c r="K27" s="12">
        <f>J27/J83</f>
        <v>0</v>
      </c>
      <c r="L27" s="11"/>
      <c r="M27" s="12">
        <f>L27/L83</f>
        <v>0</v>
      </c>
      <c r="N27" s="11"/>
      <c r="O27" s="12">
        <f>N27/N83</f>
        <v>0</v>
      </c>
      <c r="P27" s="11">
        <f>D27+F27+H27+J27+L27+N27</f>
        <v>2124</v>
      </c>
      <c r="Q27" s="12">
        <f>P27/P83</f>
        <v>0.18590809628008753</v>
      </c>
      <c r="R27" s="15"/>
      <c r="S27" s="11"/>
    </row>
    <row r="28" spans="2:19" ht="15" customHeight="1" x14ac:dyDescent="0.15">
      <c r="B28" s="9"/>
      <c r="C28" s="9" t="s">
        <v>11</v>
      </c>
      <c r="D28" s="11">
        <v>1339</v>
      </c>
      <c r="E28" s="12">
        <f>D28/D84</f>
        <v>0.49336772291820191</v>
      </c>
      <c r="F28" s="11">
        <v>1309</v>
      </c>
      <c r="G28" s="12">
        <f>F28/F84</f>
        <v>0.61920529801324509</v>
      </c>
      <c r="H28" s="11"/>
      <c r="I28" s="12">
        <f>H28/H84</f>
        <v>0</v>
      </c>
      <c r="J28" s="11"/>
      <c r="K28" s="12">
        <f>J28/J84</f>
        <v>0</v>
      </c>
      <c r="L28" s="11"/>
      <c r="M28" s="12">
        <f>L28/L84</f>
        <v>0</v>
      </c>
      <c r="N28" s="11"/>
      <c r="O28" s="12">
        <f>N28/N84</f>
        <v>0</v>
      </c>
      <c r="P28" s="11">
        <f>D28+F28+H28+J28+L28+N28</f>
        <v>2648</v>
      </c>
      <c r="Q28" s="12">
        <f>P28/P84</f>
        <v>0.2161985630306989</v>
      </c>
      <c r="R28" s="15"/>
      <c r="S28" s="11"/>
    </row>
    <row r="29" spans="2:19" ht="15" customHeight="1" x14ac:dyDescent="0.15">
      <c r="B29" s="9"/>
      <c r="C29" s="9" t="s">
        <v>2</v>
      </c>
      <c r="D29" s="11">
        <v>647</v>
      </c>
      <c r="E29" s="12">
        <f>D29/D85</f>
        <v>0.51718625099920068</v>
      </c>
      <c r="F29" s="11">
        <v>704</v>
      </c>
      <c r="G29" s="12">
        <f>F29/F85</f>
        <v>0.73794549266247378</v>
      </c>
      <c r="H29" s="11"/>
      <c r="I29" s="12">
        <f>H29/H85</f>
        <v>0</v>
      </c>
      <c r="J29" s="11"/>
      <c r="K29" s="12">
        <f>J29/J85</f>
        <v>0</v>
      </c>
      <c r="L29" s="11"/>
      <c r="M29" s="12">
        <f>L29/L85</f>
        <v>0</v>
      </c>
      <c r="N29" s="11"/>
      <c r="O29" s="12">
        <f>N29/N85</f>
        <v>0</v>
      </c>
      <c r="P29" s="11">
        <f>D29+F29+H29+J29+L29+N29</f>
        <v>1351</v>
      </c>
      <c r="Q29" s="12">
        <f>P29/P85</f>
        <v>0.24626321545752825</v>
      </c>
      <c r="R29" s="15"/>
      <c r="S29" s="11"/>
    </row>
    <row r="30" spans="2:19" ht="15" customHeight="1" x14ac:dyDescent="0.15">
      <c r="B30" s="9"/>
      <c r="C30" s="9" t="s">
        <v>1</v>
      </c>
      <c r="D30" s="11">
        <v>7765</v>
      </c>
      <c r="E30" s="12">
        <f>D30/D86</f>
        <v>1.0975265017667843</v>
      </c>
      <c r="F30" s="11">
        <v>7404</v>
      </c>
      <c r="G30" s="12">
        <f>F30/F86</f>
        <v>1.0279050395668472</v>
      </c>
      <c r="H30" s="11"/>
      <c r="I30" s="12">
        <f>H30/H86</f>
        <v>0</v>
      </c>
      <c r="J30" s="11"/>
      <c r="K30" s="12">
        <f>J30/J86</f>
        <v>0</v>
      </c>
      <c r="L30" s="11"/>
      <c r="M30" s="12">
        <f>L30/L86</f>
        <v>0</v>
      </c>
      <c r="N30" s="11"/>
      <c r="O30" s="12">
        <f>N30/N86</f>
        <v>0</v>
      </c>
      <c r="P30" s="11"/>
      <c r="Q30" s="12"/>
      <c r="R30" s="15"/>
      <c r="S30" s="11"/>
    </row>
    <row r="31" spans="2:19" ht="15" customHeight="1" x14ac:dyDescent="0.15">
      <c r="B31" s="9"/>
      <c r="C31" s="9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Q31" s="12"/>
      <c r="R31" s="15"/>
      <c r="S31" s="11"/>
    </row>
    <row r="32" spans="2:19" ht="15" customHeight="1" x14ac:dyDescent="0.15">
      <c r="B32" s="9" t="s">
        <v>8</v>
      </c>
      <c r="C32" s="9" t="s">
        <v>0</v>
      </c>
      <c r="D32" s="11">
        <v>15898</v>
      </c>
      <c r="E32" s="12">
        <f>D32/D88</f>
        <v>0.67068849139385756</v>
      </c>
      <c r="F32" s="11">
        <v>15900</v>
      </c>
      <c r="G32" s="12">
        <f>F32/F88</f>
        <v>0.96130592503022971</v>
      </c>
      <c r="H32" s="11"/>
      <c r="I32" s="12">
        <f>H32/H88</f>
        <v>0</v>
      </c>
      <c r="J32" s="11"/>
      <c r="K32" s="12">
        <f>J32/J88</f>
        <v>0</v>
      </c>
      <c r="L32" s="11"/>
      <c r="M32" s="12">
        <f>L32/L88</f>
        <v>0</v>
      </c>
      <c r="N32" s="11"/>
      <c r="O32" s="12">
        <f>N32/N88</f>
        <v>0</v>
      </c>
      <c r="P32" s="11">
        <f>D32+F32+H32+J32+L32+N32</f>
        <v>31798</v>
      </c>
      <c r="Q32" s="12">
        <f>P32/P88</f>
        <v>0.27153409333504119</v>
      </c>
      <c r="R32" s="15"/>
      <c r="S32" s="11"/>
    </row>
    <row r="33" spans="2:19" ht="15" customHeight="1" x14ac:dyDescent="0.15">
      <c r="B33" s="9"/>
      <c r="C33" s="9" t="s">
        <v>11</v>
      </c>
      <c r="D33" s="11">
        <v>20028</v>
      </c>
      <c r="E33" s="12">
        <f>D33/D89</f>
        <v>0.80745041122399608</v>
      </c>
      <c r="F33" s="11">
        <v>18997</v>
      </c>
      <c r="G33" s="12">
        <f>F33/F89</f>
        <v>0.86314689445226955</v>
      </c>
      <c r="H33" s="11"/>
      <c r="I33" s="12">
        <f>H33/H89</f>
        <v>0</v>
      </c>
      <c r="J33" s="11"/>
      <c r="K33" s="12">
        <f>J33/J89</f>
        <v>0</v>
      </c>
      <c r="L33" s="11"/>
      <c r="M33" s="12">
        <f>L33/L89</f>
        <v>0</v>
      </c>
      <c r="N33" s="11"/>
      <c r="O33" s="12">
        <f>N33/N89</f>
        <v>0</v>
      </c>
      <c r="P33" s="11">
        <f>D33+F33+H33+J33+L33+N33</f>
        <v>39025</v>
      </c>
      <c r="Q33" s="12">
        <f>P33/P89</f>
        <v>0.31985345343376309</v>
      </c>
      <c r="R33" s="15"/>
      <c r="S33" s="11"/>
    </row>
    <row r="34" spans="2:19" ht="15" customHeight="1" x14ac:dyDescent="0.15">
      <c r="B34" s="9"/>
      <c r="C34" s="9" t="s">
        <v>2</v>
      </c>
      <c r="D34" s="11">
        <v>1864</v>
      </c>
      <c r="E34" s="12">
        <f>D34/D90</f>
        <v>0.81790258885476086</v>
      </c>
      <c r="F34" s="11">
        <v>1763</v>
      </c>
      <c r="G34" s="12">
        <f>F34/F90</f>
        <v>0.86210268948655255</v>
      </c>
      <c r="H34" s="11"/>
      <c r="I34" s="12">
        <f>H34/H90</f>
        <v>0</v>
      </c>
      <c r="J34" s="11"/>
      <c r="K34" s="12">
        <f>J34/J90</f>
        <v>0</v>
      </c>
      <c r="L34" s="11"/>
      <c r="M34" s="12">
        <f>L34/L90</f>
        <v>0</v>
      </c>
      <c r="N34" s="11"/>
      <c r="O34" s="12">
        <f>N34/N90</f>
        <v>0</v>
      </c>
      <c r="P34" s="11">
        <f>D34+F34+H34+J34+L34+N34</f>
        <v>3627</v>
      </c>
      <c r="Q34" s="12">
        <f>P34/P90</f>
        <v>0.31356445059220195</v>
      </c>
      <c r="R34" s="15"/>
      <c r="S34" s="11"/>
    </row>
    <row r="35" spans="2:19" ht="15" customHeight="1" x14ac:dyDescent="0.15">
      <c r="B35" s="9"/>
      <c r="C35" s="9" t="s">
        <v>1</v>
      </c>
      <c r="D35" s="11">
        <v>48259</v>
      </c>
      <c r="E35" s="12">
        <f>D35/D91</f>
        <v>0.99029385208897647</v>
      </c>
      <c r="F35" s="11">
        <v>45149</v>
      </c>
      <c r="G35" s="12">
        <f>F35/F91</f>
        <v>1.0898184802549</v>
      </c>
      <c r="H35" s="11"/>
      <c r="I35" s="12">
        <f>H35/H91</f>
        <v>0</v>
      </c>
      <c r="J35" s="11"/>
      <c r="K35" s="12">
        <f>J35/J91</f>
        <v>0</v>
      </c>
      <c r="L35" s="11"/>
      <c r="M35" s="12">
        <f>L35/L91</f>
        <v>0</v>
      </c>
      <c r="N35" s="11"/>
      <c r="O35" s="12">
        <f>N35/N91</f>
        <v>0</v>
      </c>
      <c r="P35" s="11"/>
      <c r="Q35" s="12"/>
      <c r="R35" s="15"/>
      <c r="S35" s="11"/>
    </row>
    <row r="36" spans="2:19" ht="15" customHeight="1" x14ac:dyDescent="0.15">
      <c r="B36" s="9"/>
      <c r="C36" s="9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Q36" s="12"/>
      <c r="R36" s="15"/>
      <c r="S36" s="11"/>
    </row>
    <row r="37" spans="2:19" ht="15" customHeight="1" x14ac:dyDescent="0.15">
      <c r="B37" s="9" t="s">
        <v>9</v>
      </c>
      <c r="C37" s="9" t="s">
        <v>0</v>
      </c>
      <c r="D37" s="11">
        <v>618</v>
      </c>
      <c r="E37" s="12">
        <f>D37/D93</f>
        <v>0.48853754940711464</v>
      </c>
      <c r="F37" s="11">
        <v>643</v>
      </c>
      <c r="G37" s="12">
        <f>F37/F93</f>
        <v>0.49767801857585137</v>
      </c>
      <c r="H37" s="11"/>
      <c r="I37" s="12">
        <f>H37/H93</f>
        <v>0</v>
      </c>
      <c r="J37" s="11"/>
      <c r="K37" s="12">
        <f>J37/J93</f>
        <v>0</v>
      </c>
      <c r="L37" s="11"/>
      <c r="M37" s="12">
        <f>L37/L93</f>
        <v>0</v>
      </c>
      <c r="N37" s="11"/>
      <c r="O37" s="12">
        <f>N37/N93</f>
        <v>0</v>
      </c>
      <c r="P37" s="11">
        <f>D37+F37+H37+J37+L37+N37</f>
        <v>1261</v>
      </c>
      <c r="Q37" s="12">
        <f>P37/P93</f>
        <v>0.17240907847962811</v>
      </c>
      <c r="R37" s="15"/>
      <c r="S37" s="11"/>
    </row>
    <row r="38" spans="2:19" ht="15" customHeight="1" x14ac:dyDescent="0.15">
      <c r="B38" s="9"/>
      <c r="C38" s="9" t="s">
        <v>11</v>
      </c>
      <c r="D38" s="11">
        <v>1195</v>
      </c>
      <c r="E38" s="12">
        <f>D38/D94</f>
        <v>0.78618421052631582</v>
      </c>
      <c r="F38" s="11">
        <v>844</v>
      </c>
      <c r="G38" s="12">
        <f>F38/F94</f>
        <v>0.79174484052532834</v>
      </c>
      <c r="H38" s="11"/>
      <c r="I38" s="12">
        <f>H38/H94</f>
        <v>0</v>
      </c>
      <c r="J38" s="11"/>
      <c r="K38" s="12">
        <f>J38/J94</f>
        <v>0</v>
      </c>
      <c r="L38" s="11"/>
      <c r="M38" s="12">
        <f>L38/L94</f>
        <v>0</v>
      </c>
      <c r="N38" s="11"/>
      <c r="O38" s="12">
        <f>N38/N94</f>
        <v>0</v>
      </c>
      <c r="P38" s="11">
        <f>D38+F38+H38+J38+L38+N38</f>
        <v>2039</v>
      </c>
      <c r="Q38" s="12">
        <f>P38/P94</f>
        <v>0.28573430493273544</v>
      </c>
      <c r="S38" s="11"/>
    </row>
    <row r="39" spans="2:19" ht="15" customHeight="1" x14ac:dyDescent="0.15">
      <c r="B39" s="9"/>
      <c r="C39" s="9" t="s">
        <v>2</v>
      </c>
      <c r="D39" s="11">
        <v>714</v>
      </c>
      <c r="E39" s="12">
        <f>D39/D95</f>
        <v>0.74452554744525545</v>
      </c>
      <c r="F39" s="11">
        <v>515</v>
      </c>
      <c r="G39" s="12">
        <f>F39/F95</f>
        <v>0.77095808383233533</v>
      </c>
      <c r="H39" s="11"/>
      <c r="I39" s="12">
        <f>H39/H95</f>
        <v>0</v>
      </c>
      <c r="J39" s="11"/>
      <c r="K39" s="12">
        <f>J39/J95</f>
        <v>0</v>
      </c>
      <c r="L39" s="11"/>
      <c r="M39" s="12">
        <f>L39/L95</f>
        <v>0</v>
      </c>
      <c r="N39" s="11"/>
      <c r="O39" s="12">
        <f>N39/N95</f>
        <v>0</v>
      </c>
      <c r="P39" s="11">
        <f>D39+F39+H39+J39+L39+N39</f>
        <v>1229</v>
      </c>
      <c r="Q39" s="12">
        <f>P39/P95</f>
        <v>0.26521363832542078</v>
      </c>
      <c r="S39" s="11"/>
    </row>
    <row r="40" spans="2:19" ht="15" customHeight="1" x14ac:dyDescent="0.15">
      <c r="B40" s="9"/>
      <c r="C40" s="9" t="s">
        <v>1</v>
      </c>
      <c r="D40" s="11">
        <v>10293</v>
      </c>
      <c r="E40" s="12">
        <f>D40/D96</f>
        <v>1.0821068124474349</v>
      </c>
      <c r="F40" s="11">
        <v>10082</v>
      </c>
      <c r="G40" s="12">
        <f>F40/F96</f>
        <v>1.0358573923764514</v>
      </c>
      <c r="H40" s="11"/>
      <c r="I40" s="12">
        <f>H40/H96</f>
        <v>0</v>
      </c>
      <c r="J40" s="11"/>
      <c r="K40" s="12">
        <f>J40/J96</f>
        <v>0</v>
      </c>
      <c r="L40" s="11"/>
      <c r="M40" s="12">
        <f>L40/L96</f>
        <v>0</v>
      </c>
      <c r="N40" s="11"/>
      <c r="O40" s="12">
        <f>N40/N96</f>
        <v>0</v>
      </c>
      <c r="P40" s="11"/>
      <c r="Q40" s="12"/>
      <c r="R40" s="15"/>
      <c r="S40" s="11"/>
    </row>
    <row r="41" spans="2:19" ht="15" customHeight="1" x14ac:dyDescent="0.15">
      <c r="B41" s="9"/>
      <c r="C41" s="9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Q41" s="12"/>
      <c r="S41" s="11"/>
    </row>
    <row r="42" spans="2:19" ht="15" customHeight="1" x14ac:dyDescent="0.15">
      <c r="B42" s="9" t="s">
        <v>33</v>
      </c>
      <c r="C42" s="9" t="s">
        <v>0</v>
      </c>
      <c r="D42" s="11">
        <v>735</v>
      </c>
      <c r="E42" s="12">
        <f>D42/D98</f>
        <v>0.74242424242424243</v>
      </c>
      <c r="F42" s="11">
        <v>538</v>
      </c>
      <c r="G42" s="12">
        <f>F42/F98</f>
        <v>0.77298850574712641</v>
      </c>
      <c r="H42" s="11"/>
      <c r="I42" s="12">
        <f>H42/H98</f>
        <v>0</v>
      </c>
      <c r="J42" s="11"/>
      <c r="K42" s="12">
        <f>J42/J98</f>
        <v>0</v>
      </c>
      <c r="L42" s="11"/>
      <c r="M42" s="12">
        <f>L42/L98</f>
        <v>0</v>
      </c>
      <c r="N42" s="11"/>
      <c r="O42" s="12">
        <f>N42/N98</f>
        <v>0</v>
      </c>
      <c r="P42" s="11">
        <f>D42+F42+H42+J42+L42+N42</f>
        <v>1273</v>
      </c>
      <c r="Q42" s="12">
        <f>P42/P98</f>
        <v>0.20965085638998682</v>
      </c>
      <c r="R42" s="15"/>
      <c r="S42" s="11"/>
    </row>
    <row r="43" spans="2:19" ht="15" customHeight="1" x14ac:dyDescent="0.15">
      <c r="C43" s="9" t="s">
        <v>11</v>
      </c>
      <c r="D43" s="11">
        <v>796</v>
      </c>
      <c r="E43" s="12">
        <f>D43/D99</f>
        <v>0.63527533918595369</v>
      </c>
      <c r="F43" s="11">
        <v>776</v>
      </c>
      <c r="G43" s="12">
        <f>F43/F99</f>
        <v>0.67244367417677642</v>
      </c>
      <c r="H43" s="11"/>
      <c r="I43" s="12">
        <f>H43/H99</f>
        <v>0</v>
      </c>
      <c r="J43" s="11"/>
      <c r="K43" s="12">
        <f>J43/J99</f>
        <v>0</v>
      </c>
      <c r="L43" s="11"/>
      <c r="M43" s="12">
        <f>L43/L99</f>
        <v>0</v>
      </c>
      <c r="N43" s="11"/>
      <c r="O43" s="12">
        <f>N43/N99</f>
        <v>0</v>
      </c>
      <c r="P43" s="11">
        <f>D43+F43+H43+J43+L43+N43</f>
        <v>1572</v>
      </c>
      <c r="Q43" s="12">
        <f>P43/P99</f>
        <v>0.22661092691365142</v>
      </c>
      <c r="S43" s="11"/>
    </row>
    <row r="44" spans="2:19" ht="15" customHeight="1" x14ac:dyDescent="0.15">
      <c r="C44" s="9" t="s">
        <v>2</v>
      </c>
      <c r="D44" s="11">
        <v>730</v>
      </c>
      <c r="E44" s="12">
        <f>D44/D100</f>
        <v>0.80573951434878588</v>
      </c>
      <c r="F44" s="11">
        <v>675</v>
      </c>
      <c r="G44" s="12">
        <f>F44/F100</f>
        <v>0.87435233160621761</v>
      </c>
      <c r="H44" s="11"/>
      <c r="I44" s="12">
        <f>H44/H100</f>
        <v>0</v>
      </c>
      <c r="J44" s="11"/>
      <c r="K44" s="12">
        <f>J44/J100</f>
        <v>0</v>
      </c>
      <c r="L44" s="11"/>
      <c r="M44" s="12">
        <f>L44/L100</f>
        <v>0</v>
      </c>
      <c r="N44" s="11"/>
      <c r="O44" s="12">
        <f>N44/N100</f>
        <v>0</v>
      </c>
      <c r="P44" s="11">
        <f>D44+F44+H44+J44+L44+N44</f>
        <v>1405</v>
      </c>
      <c r="Q44" s="12">
        <f>P44/P100</f>
        <v>0.28957131079967025</v>
      </c>
      <c r="S44" s="11"/>
    </row>
    <row r="45" spans="2:19" ht="15" customHeight="1" x14ac:dyDescent="0.15">
      <c r="C45" s="9" t="s">
        <v>1</v>
      </c>
      <c r="D45" s="11">
        <v>7607</v>
      </c>
      <c r="E45" s="12">
        <f>D45/D101</f>
        <v>1.0254785656511189</v>
      </c>
      <c r="F45" s="11">
        <v>7345</v>
      </c>
      <c r="G45" s="12">
        <f>F45/F101</f>
        <v>1.0585098717394437</v>
      </c>
      <c r="H45" s="11"/>
      <c r="I45" s="12">
        <f>H45/H101</f>
        <v>0</v>
      </c>
      <c r="J45" s="11"/>
      <c r="K45" s="12">
        <f>J45/J101</f>
        <v>0</v>
      </c>
      <c r="L45" s="11"/>
      <c r="M45" s="12">
        <f>L45/L101</f>
        <v>0</v>
      </c>
      <c r="N45" s="11"/>
      <c r="O45" s="12">
        <f>N45/N101</f>
        <v>0</v>
      </c>
      <c r="P45" s="11"/>
      <c r="Q45" s="12"/>
      <c r="R45" s="15"/>
      <c r="S45" s="11"/>
    </row>
    <row r="46" spans="2:19" ht="15" customHeight="1" x14ac:dyDescent="0.15">
      <c r="C46" s="9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Q46" s="12"/>
      <c r="S46" s="11"/>
    </row>
    <row r="47" spans="2:19" ht="15" customHeight="1" x14ac:dyDescent="0.15">
      <c r="B47" s="9" t="s">
        <v>34</v>
      </c>
      <c r="C47" s="9" t="s">
        <v>0</v>
      </c>
      <c r="D47" s="11">
        <v>3238</v>
      </c>
      <c r="E47" s="12">
        <f>D47/D103</f>
        <v>0.74849745723532135</v>
      </c>
      <c r="F47" s="11">
        <v>2660</v>
      </c>
      <c r="G47" s="12">
        <f>F47/F103</f>
        <v>0.45292014302741357</v>
      </c>
      <c r="H47" s="11"/>
      <c r="I47" s="12">
        <f>H47/H103</f>
        <v>0</v>
      </c>
      <c r="J47" s="11"/>
      <c r="K47" s="12">
        <f>J47/J103</f>
        <v>0</v>
      </c>
      <c r="L47" s="11"/>
      <c r="M47" s="12">
        <f>L47/L103</f>
        <v>0</v>
      </c>
      <c r="N47" s="11"/>
      <c r="O47" s="12">
        <f>N47/N103</f>
        <v>0</v>
      </c>
      <c r="P47" s="11">
        <f>D47+F47+H47+J47+L47+N47</f>
        <v>5898</v>
      </c>
      <c r="Q47" s="12">
        <f>P47/P103</f>
        <v>0.1827024347933833</v>
      </c>
      <c r="R47" s="15"/>
      <c r="S47" s="11"/>
    </row>
    <row r="48" spans="2:19" ht="15" customHeight="1" x14ac:dyDescent="0.15">
      <c r="C48" s="9" t="s">
        <v>11</v>
      </c>
      <c r="D48" s="11">
        <v>2613</v>
      </c>
      <c r="E48" s="12">
        <f>D48/D104</f>
        <v>0.62979031091829352</v>
      </c>
      <c r="F48" s="11">
        <v>2533</v>
      </c>
      <c r="G48" s="12">
        <f>F48/F104</f>
        <v>0.63691224541111391</v>
      </c>
      <c r="H48" s="11"/>
      <c r="I48" s="12">
        <f>H48/H104</f>
        <v>0</v>
      </c>
      <c r="J48" s="11"/>
      <c r="K48" s="12">
        <f>J48/J104</f>
        <v>0</v>
      </c>
      <c r="L48" s="11"/>
      <c r="M48" s="12">
        <f>L48/L104</f>
        <v>0</v>
      </c>
      <c r="N48" s="11"/>
      <c r="O48" s="12">
        <f>N48/N104</f>
        <v>0</v>
      </c>
      <c r="P48" s="11">
        <f>D48+F48+H48+J48+L48+N48</f>
        <v>5146</v>
      </c>
      <c r="Q48" s="12">
        <f>P48/P104</f>
        <v>0.21405990016638934</v>
      </c>
      <c r="R48" s="15"/>
      <c r="S48" s="11"/>
    </row>
    <row r="49" spans="2:19" ht="15" customHeight="1" x14ac:dyDescent="0.15">
      <c r="C49" s="9" t="s">
        <v>2</v>
      </c>
      <c r="D49" s="11">
        <v>2819</v>
      </c>
      <c r="E49" s="12">
        <f>D49/D105</f>
        <v>0.95786612300373764</v>
      </c>
      <c r="F49" s="11">
        <v>2867</v>
      </c>
      <c r="G49" s="12">
        <f>F49/F105</f>
        <v>0.96825396825396826</v>
      </c>
      <c r="H49" s="11"/>
      <c r="I49" s="12">
        <f>H49/H105</f>
        <v>0</v>
      </c>
      <c r="J49" s="11"/>
      <c r="K49" s="12">
        <f>J49/J105</f>
        <v>0</v>
      </c>
      <c r="L49" s="11"/>
      <c r="M49" s="12">
        <f>L49/L105</f>
        <v>0</v>
      </c>
      <c r="N49" s="11"/>
      <c r="O49" s="12">
        <f>N49/N105</f>
        <v>0</v>
      </c>
      <c r="P49" s="11">
        <f>D49+F49+H49+J49+L49+N49</f>
        <v>5686</v>
      </c>
      <c r="Q49" s="12">
        <f>P49/P105</f>
        <v>0.33539786468471655</v>
      </c>
      <c r="R49" s="15"/>
      <c r="S49" s="11"/>
    </row>
    <row r="50" spans="2:19" ht="15" customHeight="1" x14ac:dyDescent="0.15">
      <c r="C50" s="9" t="s">
        <v>1</v>
      </c>
      <c r="D50" s="11">
        <v>16409</v>
      </c>
      <c r="E50" s="12">
        <f>D50/D106</f>
        <v>1.0642064984759063</v>
      </c>
      <c r="F50" s="11">
        <v>15541</v>
      </c>
      <c r="G50" s="12">
        <f>F50/F106</f>
        <v>0.96840727816550354</v>
      </c>
      <c r="H50" s="11"/>
      <c r="I50" s="12">
        <f>H50/H106</f>
        <v>0</v>
      </c>
      <c r="J50" s="11"/>
      <c r="K50" s="12">
        <f>J50/J106</f>
        <v>0</v>
      </c>
      <c r="L50" s="11"/>
      <c r="M50" s="12">
        <f>L50/L106</f>
        <v>0</v>
      </c>
      <c r="N50" s="11"/>
      <c r="O50" s="12">
        <f>N50/N106</f>
        <v>0</v>
      </c>
      <c r="P50" s="11"/>
      <c r="Q50" s="12"/>
      <c r="R50" s="15"/>
      <c r="S50" s="11"/>
    </row>
    <row r="51" spans="2:19" ht="15" customHeight="1" x14ac:dyDescent="0.15">
      <c r="C51" s="9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Q51" s="12"/>
      <c r="S51" s="11"/>
    </row>
    <row r="52" spans="2:19" ht="15" customHeight="1" x14ac:dyDescent="0.15">
      <c r="B52" s="9" t="s">
        <v>12</v>
      </c>
      <c r="C52" s="9" t="s">
        <v>13</v>
      </c>
      <c r="D52" s="11">
        <f>D7+D12+D17+D22+D27+D32+D37+D42+D47</f>
        <v>85355</v>
      </c>
      <c r="E52" s="12">
        <f>D52/D108</f>
        <v>0.8218986817652213</v>
      </c>
      <c r="F52" s="11">
        <f>F7+F12+F17+F22+F27+F32+F37+F42+F47</f>
        <v>72594</v>
      </c>
      <c r="G52" s="12">
        <f>F52/F108</f>
        <v>0.78747315210552582</v>
      </c>
      <c r="H52" s="11">
        <f>H7+H12+H17+H22+H27+H32+H37+H42+H47</f>
        <v>0</v>
      </c>
      <c r="I52" s="12">
        <f>H52/H108</f>
        <v>0</v>
      </c>
      <c r="J52" s="11">
        <f>J7+J12+J17+J22+J27+J32+J37+J42+J47</f>
        <v>0</v>
      </c>
      <c r="K52" s="12">
        <f>J52/J108</f>
        <v>0</v>
      </c>
      <c r="L52" s="11">
        <f>L7+L12+L17+L22+L27+L32+L37+L42+L47</f>
        <v>0</v>
      </c>
      <c r="M52" s="12">
        <f>L52/L108</f>
        <v>0</v>
      </c>
      <c r="N52" s="11">
        <f>N7+N12+N17+N22+N27+N32+N37+N42+N47</f>
        <v>0</v>
      </c>
      <c r="O52" s="12">
        <f>N52/N108</f>
        <v>0</v>
      </c>
      <c r="P52" s="11">
        <f>D52+F52+H52+J52+L52+N52</f>
        <v>157949</v>
      </c>
      <c r="Q52" s="12">
        <f>P52/P108</f>
        <v>0.27370856221948808</v>
      </c>
      <c r="R52" s="15"/>
      <c r="S52" s="11"/>
    </row>
    <row r="53" spans="2:19" ht="15" customHeight="1" x14ac:dyDescent="0.15">
      <c r="C53" s="9" t="s">
        <v>14</v>
      </c>
      <c r="D53" s="11">
        <f>D8+D13+D18+D23+D28+D33+D38+D43+D48</f>
        <v>89287</v>
      </c>
      <c r="E53" s="12">
        <f>D53/D109</f>
        <v>0.8919245599664356</v>
      </c>
      <c r="F53" s="11">
        <f>F8+F13+F18+F23+F28+F33+F38+F43+F48</f>
        <v>83297</v>
      </c>
      <c r="G53" s="12">
        <f>F53/F109</f>
        <v>0.91977871513438303</v>
      </c>
      <c r="H53" s="11">
        <f>H8+H13+H18+H23+H28+H33+H38+H43+H48</f>
        <v>0</v>
      </c>
      <c r="I53" s="12">
        <f>H53/H109</f>
        <v>0</v>
      </c>
      <c r="J53" s="11">
        <f>J8+J13+J18+J23+J28+J33+J38+J43+J48</f>
        <v>0</v>
      </c>
      <c r="K53" s="12">
        <f>J53/J109</f>
        <v>0</v>
      </c>
      <c r="L53" s="11">
        <f>L8+L13+L18+L23+L28+L33+L38+L43+L48</f>
        <v>0</v>
      </c>
      <c r="M53" s="12">
        <f>L53/L109</f>
        <v>0</v>
      </c>
      <c r="N53" s="11">
        <f>N8+N13+N18+N23+N28+N33+N38+N43+N48</f>
        <v>0</v>
      </c>
      <c r="O53" s="12">
        <f>N53/N109</f>
        <v>0</v>
      </c>
      <c r="P53" s="11">
        <f>D53+F53+H53+J53+L53+N53</f>
        <v>172584</v>
      </c>
      <c r="Q53" s="12">
        <f>P53/P109</f>
        <v>0.30009180948141556</v>
      </c>
      <c r="R53" s="15"/>
      <c r="S53" s="11"/>
    </row>
    <row r="54" spans="2:19" ht="15" customHeight="1" x14ac:dyDescent="0.15">
      <c r="C54" s="9" t="s">
        <v>15</v>
      </c>
      <c r="D54" s="16">
        <f>D9+D14+D19+D24+D29+D34+D39+D44+D49</f>
        <v>13317</v>
      </c>
      <c r="E54" s="12">
        <f>D54/D110</f>
        <v>0.88338308457711445</v>
      </c>
      <c r="F54" s="16">
        <f>F9+F14+F19+F24+F29+F34+F39+F44+F49</f>
        <v>12630</v>
      </c>
      <c r="G54" s="12">
        <f>F54/F110</f>
        <v>0.92922307239552682</v>
      </c>
      <c r="H54" s="13">
        <f>H9+H14+H19+H24+H29+H34+H39+H44+H49</f>
        <v>0</v>
      </c>
      <c r="I54" s="12">
        <f>H54/H110</f>
        <v>0</v>
      </c>
      <c r="J54" s="13">
        <f>J9+J14+J19+J24+J29+J34+J39+J44+J49</f>
        <v>0</v>
      </c>
      <c r="K54" s="12">
        <f>J54/J110</f>
        <v>0</v>
      </c>
      <c r="L54" s="13">
        <f>L9+L14+L19+L24+L29+L34+L39+L44+L49</f>
        <v>0</v>
      </c>
      <c r="M54" s="12">
        <f>L54/L110</f>
        <v>0</v>
      </c>
      <c r="N54" s="13">
        <f>N9+N14+N19+N24+N29+N34+N39+N44+N49</f>
        <v>0</v>
      </c>
      <c r="O54" s="12">
        <f>N54/N110</f>
        <v>0</v>
      </c>
      <c r="P54" s="11">
        <f>D54+F54+H54+J54+L54+N54</f>
        <v>25947</v>
      </c>
      <c r="Q54" s="12">
        <f>P54/P110</f>
        <v>0.30495386965975202</v>
      </c>
      <c r="R54" s="15"/>
      <c r="S54" s="13"/>
    </row>
    <row r="55" spans="2:19" x14ac:dyDescent="0.15">
      <c r="P55" s="11"/>
    </row>
    <row r="58" spans="2:19" ht="15" customHeight="1" x14ac:dyDescent="0.15"/>
    <row r="59" spans="2:19" ht="15" customHeight="1" x14ac:dyDescent="0.15">
      <c r="C59" t="s">
        <v>10</v>
      </c>
      <c r="L59" s="20" t="s">
        <v>27</v>
      </c>
      <c r="M59" s="20"/>
      <c r="N59" s="20"/>
      <c r="O59" s="20"/>
      <c r="P59" s="20"/>
    </row>
    <row r="60" spans="2:19" ht="15" customHeight="1" x14ac:dyDescent="0.15"/>
    <row r="61" spans="2:19" ht="15" customHeight="1" x14ac:dyDescent="0.15">
      <c r="B61" s="9" t="s">
        <v>26</v>
      </c>
      <c r="C61" s="9" t="s">
        <v>16</v>
      </c>
      <c r="D61" s="6" t="s">
        <v>17</v>
      </c>
      <c r="E61" s="6"/>
      <c r="F61" s="7" t="s">
        <v>18</v>
      </c>
      <c r="G61" s="7"/>
      <c r="H61" s="7" t="s">
        <v>19</v>
      </c>
      <c r="I61" s="7"/>
      <c r="J61" s="7" t="s">
        <v>20</v>
      </c>
      <c r="K61" s="7"/>
      <c r="L61" s="7" t="s">
        <v>21</v>
      </c>
      <c r="M61" s="7"/>
      <c r="N61" s="3" t="s">
        <v>22</v>
      </c>
      <c r="O61" s="3"/>
      <c r="P61" s="3" t="s">
        <v>23</v>
      </c>
    </row>
    <row r="62" spans="2:19" ht="15" customHeight="1" x14ac:dyDescent="0.15">
      <c r="B62" s="9"/>
      <c r="C62" s="9"/>
    </row>
    <row r="63" spans="2:19" ht="15" customHeight="1" x14ac:dyDescent="0.15">
      <c r="B63" s="9" t="s">
        <v>3</v>
      </c>
      <c r="C63" s="9" t="s">
        <v>0</v>
      </c>
      <c r="D63" s="10">
        <v>28454</v>
      </c>
      <c r="E63" s="10"/>
      <c r="F63" s="10">
        <v>23226</v>
      </c>
      <c r="G63" s="10"/>
      <c r="H63" s="10">
        <v>28376</v>
      </c>
      <c r="I63" s="10"/>
      <c r="J63" s="10">
        <v>31140</v>
      </c>
      <c r="K63" s="10"/>
      <c r="L63" s="10">
        <v>29173</v>
      </c>
      <c r="M63" s="10"/>
      <c r="N63" s="10">
        <v>30943</v>
      </c>
      <c r="O63" s="10"/>
      <c r="P63" s="10">
        <f>SUM(D63:N63)</f>
        <v>171312</v>
      </c>
    </row>
    <row r="64" spans="2:19" ht="15" customHeight="1" x14ac:dyDescent="0.15">
      <c r="B64" s="9"/>
      <c r="C64" s="9" t="s">
        <v>11</v>
      </c>
      <c r="D64" s="10">
        <v>24393</v>
      </c>
      <c r="E64" s="10"/>
      <c r="F64" s="10">
        <v>23233</v>
      </c>
      <c r="G64" s="10"/>
      <c r="H64" s="10">
        <v>26913</v>
      </c>
      <c r="I64" s="10"/>
      <c r="J64" s="10">
        <v>26894</v>
      </c>
      <c r="K64" s="10"/>
      <c r="L64" s="10">
        <v>30350</v>
      </c>
      <c r="M64" s="10"/>
      <c r="N64" s="10">
        <v>34706</v>
      </c>
      <c r="O64" s="10"/>
      <c r="P64" s="10">
        <f>SUM(D64:N64)</f>
        <v>166489</v>
      </c>
    </row>
    <row r="65" spans="2:16" ht="15" customHeight="1" x14ac:dyDescent="0.15">
      <c r="B65" s="9"/>
      <c r="C65" s="9" t="s">
        <v>2</v>
      </c>
      <c r="D65" s="10">
        <v>2812</v>
      </c>
      <c r="E65" s="10"/>
      <c r="F65" s="10">
        <v>2627</v>
      </c>
      <c r="G65" s="10"/>
      <c r="H65" s="10">
        <v>3005</v>
      </c>
      <c r="I65" s="10"/>
      <c r="J65" s="10">
        <v>3104</v>
      </c>
      <c r="K65" s="10"/>
      <c r="L65" s="10">
        <v>3447</v>
      </c>
      <c r="M65" s="10"/>
      <c r="N65" s="10">
        <v>3823</v>
      </c>
      <c r="O65" s="10"/>
      <c r="P65" s="10">
        <f>SUM(D65:N65)</f>
        <v>18818</v>
      </c>
    </row>
    <row r="66" spans="2:16" ht="15" customHeight="1" x14ac:dyDescent="0.15">
      <c r="B66" s="9"/>
      <c r="C66" s="9" t="s">
        <v>1</v>
      </c>
      <c r="D66" s="10">
        <v>83877</v>
      </c>
      <c r="E66" s="10"/>
      <c r="F66" s="10">
        <v>83821</v>
      </c>
      <c r="G66" s="10"/>
      <c r="H66" s="10">
        <v>85561</v>
      </c>
      <c r="I66" s="10"/>
      <c r="J66" s="10">
        <v>90287</v>
      </c>
      <c r="K66" s="10"/>
      <c r="L66" s="10">
        <v>89076</v>
      </c>
      <c r="M66" s="10"/>
      <c r="N66" s="10">
        <v>85389</v>
      </c>
      <c r="O66" s="10"/>
      <c r="P66" s="10"/>
    </row>
    <row r="67" spans="2:16" ht="15" customHeight="1" x14ac:dyDescent="0.15"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5" customHeight="1" x14ac:dyDescent="0.15">
      <c r="B68" s="9" t="s">
        <v>4</v>
      </c>
      <c r="C68" s="9" t="s">
        <v>0</v>
      </c>
      <c r="D68" s="10">
        <v>10495</v>
      </c>
      <c r="E68" s="10"/>
      <c r="F68" s="10">
        <v>11487</v>
      </c>
      <c r="G68" s="10"/>
      <c r="H68" s="10">
        <v>10984</v>
      </c>
      <c r="I68" s="10"/>
      <c r="J68" s="10">
        <v>8477</v>
      </c>
      <c r="K68" s="10"/>
      <c r="L68" s="10">
        <v>10461</v>
      </c>
      <c r="M68" s="10"/>
      <c r="N68" s="10">
        <v>9262</v>
      </c>
      <c r="O68" s="10"/>
      <c r="P68" s="10">
        <f>SUM(D68:N68)</f>
        <v>61166</v>
      </c>
    </row>
    <row r="69" spans="2:16" ht="15" customHeight="1" x14ac:dyDescent="0.15">
      <c r="B69" s="9"/>
      <c r="C69" s="9" t="s">
        <v>11</v>
      </c>
      <c r="D69" s="10">
        <v>10705</v>
      </c>
      <c r="E69" s="10"/>
      <c r="F69" s="10">
        <v>9616</v>
      </c>
      <c r="G69" s="10"/>
      <c r="H69" s="10">
        <v>10780</v>
      </c>
      <c r="I69" s="10"/>
      <c r="J69" s="10">
        <v>9606</v>
      </c>
      <c r="K69" s="10"/>
      <c r="L69" s="10">
        <v>9702</v>
      </c>
      <c r="M69" s="10"/>
      <c r="N69" s="10">
        <v>11840</v>
      </c>
      <c r="O69" s="10"/>
      <c r="P69" s="10">
        <f>SUM(D69:N69)</f>
        <v>62249</v>
      </c>
    </row>
    <row r="70" spans="2:16" ht="15" customHeight="1" x14ac:dyDescent="0.15">
      <c r="B70" s="9"/>
      <c r="C70" s="9" t="s">
        <v>2</v>
      </c>
      <c r="D70" s="10">
        <v>923</v>
      </c>
      <c r="E70" s="10"/>
      <c r="F70" s="10">
        <v>842</v>
      </c>
      <c r="G70" s="10"/>
      <c r="H70" s="10">
        <v>946</v>
      </c>
      <c r="I70" s="10"/>
      <c r="J70" s="10">
        <v>837</v>
      </c>
      <c r="K70" s="10"/>
      <c r="L70" s="10">
        <v>860</v>
      </c>
      <c r="M70" s="10"/>
      <c r="N70" s="10">
        <v>1052</v>
      </c>
      <c r="O70" s="10"/>
      <c r="P70" s="10">
        <f>SUM(D70:N70)</f>
        <v>5460</v>
      </c>
    </row>
    <row r="71" spans="2:16" ht="15" customHeight="1" x14ac:dyDescent="0.15">
      <c r="B71" s="9"/>
      <c r="C71" s="9" t="s">
        <v>1</v>
      </c>
      <c r="D71" s="10">
        <v>37103</v>
      </c>
      <c r="E71" s="10"/>
      <c r="F71" s="10">
        <v>38442</v>
      </c>
      <c r="G71" s="10"/>
      <c r="H71" s="10">
        <v>38087</v>
      </c>
      <c r="I71" s="10"/>
      <c r="J71" s="10">
        <v>36273</v>
      </c>
      <c r="K71" s="10"/>
      <c r="L71" s="10">
        <v>36475</v>
      </c>
      <c r="M71" s="10"/>
      <c r="N71" s="10">
        <v>33231</v>
      </c>
      <c r="O71" s="10"/>
      <c r="P71" s="10"/>
    </row>
    <row r="72" spans="2:16" ht="15" customHeight="1" x14ac:dyDescent="0.15"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 customHeight="1" x14ac:dyDescent="0.15">
      <c r="B73" s="9" t="s">
        <v>5</v>
      </c>
      <c r="C73" s="9" t="s">
        <v>0</v>
      </c>
      <c r="D73" s="10">
        <v>7992</v>
      </c>
      <c r="E73" s="10"/>
      <c r="F73" s="10">
        <v>6825</v>
      </c>
      <c r="G73" s="10"/>
      <c r="H73" s="10">
        <v>6067</v>
      </c>
      <c r="I73" s="10"/>
      <c r="J73" s="10">
        <v>5352</v>
      </c>
      <c r="K73" s="10"/>
      <c r="L73" s="10">
        <v>5126</v>
      </c>
      <c r="M73" s="10"/>
      <c r="N73" s="10">
        <v>5305</v>
      </c>
      <c r="O73" s="10"/>
      <c r="P73" s="10">
        <f>SUM(D73:N73)</f>
        <v>36667</v>
      </c>
    </row>
    <row r="74" spans="2:16" ht="15" customHeight="1" x14ac:dyDescent="0.15">
      <c r="B74" s="9"/>
      <c r="C74" s="9" t="s">
        <v>11</v>
      </c>
      <c r="D74" s="10">
        <v>7953</v>
      </c>
      <c r="E74" s="10"/>
      <c r="F74" s="10">
        <v>6367</v>
      </c>
      <c r="G74" s="10"/>
      <c r="H74" s="10">
        <v>5858</v>
      </c>
      <c r="I74" s="10"/>
      <c r="J74" s="10">
        <v>6642</v>
      </c>
      <c r="K74" s="10"/>
      <c r="L74" s="10">
        <v>5768</v>
      </c>
      <c r="M74" s="10"/>
      <c r="N74" s="10">
        <v>6526</v>
      </c>
      <c r="O74" s="10"/>
      <c r="P74" s="10">
        <f>SUM(D74:N74)</f>
        <v>39114</v>
      </c>
    </row>
    <row r="75" spans="2:16" ht="15" customHeight="1" x14ac:dyDescent="0.15">
      <c r="B75" s="9"/>
      <c r="C75" s="9" t="s">
        <v>2</v>
      </c>
      <c r="D75" s="10">
        <v>721</v>
      </c>
      <c r="E75" s="10"/>
      <c r="F75" s="10">
        <v>583</v>
      </c>
      <c r="G75" s="10"/>
      <c r="H75" s="10">
        <v>558</v>
      </c>
      <c r="I75" s="10"/>
      <c r="J75" s="10">
        <v>614</v>
      </c>
      <c r="K75" s="10"/>
      <c r="L75" s="10">
        <v>537</v>
      </c>
      <c r="M75" s="10"/>
      <c r="N75" s="10">
        <v>637</v>
      </c>
      <c r="O75" s="10"/>
      <c r="P75" s="10">
        <f>SUM(D75:N75)</f>
        <v>3650</v>
      </c>
    </row>
    <row r="76" spans="2:16" ht="15" customHeight="1" x14ac:dyDescent="0.15">
      <c r="B76" s="9"/>
      <c r="C76" s="9" t="s">
        <v>1</v>
      </c>
      <c r="D76" s="10">
        <v>25456</v>
      </c>
      <c r="E76" s="10"/>
      <c r="F76" s="10">
        <v>26219</v>
      </c>
      <c r="G76" s="10"/>
      <c r="H76" s="10">
        <v>26664</v>
      </c>
      <c r="I76" s="10"/>
      <c r="J76" s="10">
        <v>25388</v>
      </c>
      <c r="K76" s="10"/>
      <c r="L76" s="10">
        <v>24961</v>
      </c>
      <c r="M76" s="10"/>
      <c r="N76" s="10">
        <v>23977</v>
      </c>
      <c r="O76" s="10"/>
      <c r="P76" s="10"/>
    </row>
    <row r="77" spans="2:16" ht="15" customHeight="1" x14ac:dyDescent="0.15"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5" customHeight="1" x14ac:dyDescent="0.15">
      <c r="B78" s="9" t="s">
        <v>6</v>
      </c>
      <c r="C78" s="9" t="s">
        <v>0</v>
      </c>
      <c r="D78" s="10">
        <v>23813</v>
      </c>
      <c r="E78" s="10"/>
      <c r="F78" s="10">
        <v>23995</v>
      </c>
      <c r="G78" s="10"/>
      <c r="H78" s="10">
        <v>21340</v>
      </c>
      <c r="I78" s="10"/>
      <c r="J78" s="10">
        <v>23673</v>
      </c>
      <c r="K78" s="10"/>
      <c r="L78" s="10">
        <v>21959</v>
      </c>
      <c r="M78" s="10"/>
      <c r="N78" s="10">
        <v>18947</v>
      </c>
      <c r="O78" s="10"/>
      <c r="P78" s="10">
        <f>SUM(D78:N78)</f>
        <v>133727</v>
      </c>
    </row>
    <row r="79" spans="2:16" ht="15" customHeight="1" x14ac:dyDescent="0.15">
      <c r="B79" s="9"/>
      <c r="C79" s="9" t="s">
        <v>11</v>
      </c>
      <c r="D79" s="10">
        <v>22615</v>
      </c>
      <c r="E79" s="10"/>
      <c r="F79" s="10">
        <v>21026</v>
      </c>
      <c r="G79" s="10"/>
      <c r="H79" s="10">
        <v>20594</v>
      </c>
      <c r="I79" s="10"/>
      <c r="J79" s="10">
        <v>22974</v>
      </c>
      <c r="K79" s="10"/>
      <c r="L79" s="10">
        <v>24440</v>
      </c>
      <c r="M79" s="10"/>
      <c r="N79" s="10">
        <v>23233</v>
      </c>
      <c r="O79" s="10"/>
      <c r="P79" s="10">
        <f>SUM(D79:N79)</f>
        <v>134882</v>
      </c>
    </row>
    <row r="80" spans="2:16" ht="15" customHeight="1" x14ac:dyDescent="0.15">
      <c r="B80" s="9"/>
      <c r="C80" s="9" t="s">
        <v>2</v>
      </c>
      <c r="D80" s="10">
        <v>2281</v>
      </c>
      <c r="E80" s="10"/>
      <c r="F80" s="10">
        <v>2140</v>
      </c>
      <c r="G80" s="10"/>
      <c r="H80" s="10">
        <v>2109</v>
      </c>
      <c r="I80" s="10"/>
      <c r="J80" s="10">
        <v>2323</v>
      </c>
      <c r="K80" s="10"/>
      <c r="L80" s="10">
        <v>2442</v>
      </c>
      <c r="M80" s="10"/>
      <c r="N80" s="10">
        <v>2370</v>
      </c>
      <c r="O80" s="10"/>
      <c r="P80" s="10">
        <f>SUM(D80:N80)</f>
        <v>13665</v>
      </c>
    </row>
    <row r="81" spans="2:16" ht="15" customHeight="1" x14ac:dyDescent="0.15">
      <c r="B81" s="9"/>
      <c r="C81" s="9" t="s">
        <v>1</v>
      </c>
      <c r="D81" s="10">
        <v>56198</v>
      </c>
      <c r="E81" s="10"/>
      <c r="F81" s="10">
        <v>59075</v>
      </c>
      <c r="G81" s="10"/>
      <c r="H81" s="10">
        <v>59615</v>
      </c>
      <c r="I81" s="10"/>
      <c r="J81" s="10">
        <v>60082</v>
      </c>
      <c r="K81" s="10"/>
      <c r="L81" s="10">
        <v>57101</v>
      </c>
      <c r="M81" s="10"/>
      <c r="N81" s="10">
        <v>52797</v>
      </c>
      <c r="O81" s="10"/>
      <c r="P81" s="10"/>
    </row>
    <row r="82" spans="2:16" ht="15" customHeight="1" x14ac:dyDescent="0.15">
      <c r="B82" s="9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5" customHeight="1" x14ac:dyDescent="0.15">
      <c r="B83" s="9" t="s">
        <v>7</v>
      </c>
      <c r="C83" s="9" t="s">
        <v>0</v>
      </c>
      <c r="D83" s="10">
        <v>2812</v>
      </c>
      <c r="E83" s="10"/>
      <c r="F83" s="10">
        <v>2252</v>
      </c>
      <c r="G83" s="10"/>
      <c r="H83" s="10">
        <v>2104</v>
      </c>
      <c r="I83" s="10"/>
      <c r="J83" s="10">
        <v>1494</v>
      </c>
      <c r="K83" s="10"/>
      <c r="L83" s="10">
        <v>1498</v>
      </c>
      <c r="M83" s="10"/>
      <c r="N83" s="10">
        <v>1265</v>
      </c>
      <c r="O83" s="10"/>
      <c r="P83" s="10">
        <f>SUM(D83:N83)</f>
        <v>11425</v>
      </c>
    </row>
    <row r="84" spans="2:16" ht="15" customHeight="1" x14ac:dyDescent="0.15">
      <c r="B84" s="9"/>
      <c r="C84" s="9" t="s">
        <v>11</v>
      </c>
      <c r="D84" s="10">
        <v>2714</v>
      </c>
      <c r="E84" s="10"/>
      <c r="F84" s="10">
        <v>2114</v>
      </c>
      <c r="G84" s="10"/>
      <c r="H84" s="10">
        <v>1884</v>
      </c>
      <c r="I84" s="10"/>
      <c r="J84" s="10">
        <v>1816</v>
      </c>
      <c r="K84" s="10"/>
      <c r="L84" s="10">
        <v>2037</v>
      </c>
      <c r="M84" s="10"/>
      <c r="N84" s="10">
        <v>1683</v>
      </c>
      <c r="O84" s="10"/>
      <c r="P84" s="10">
        <f>SUM(D84:N84)</f>
        <v>12248</v>
      </c>
    </row>
    <row r="85" spans="2:16" ht="15" customHeight="1" x14ac:dyDescent="0.15">
      <c r="B85" s="9"/>
      <c r="C85" s="9" t="s">
        <v>2</v>
      </c>
      <c r="D85" s="10">
        <v>1251</v>
      </c>
      <c r="E85" s="10"/>
      <c r="F85" s="10">
        <v>954</v>
      </c>
      <c r="G85" s="10"/>
      <c r="H85" s="10">
        <v>930</v>
      </c>
      <c r="I85" s="10"/>
      <c r="J85" s="10">
        <v>846</v>
      </c>
      <c r="K85" s="10"/>
      <c r="L85" s="10">
        <v>785</v>
      </c>
      <c r="M85" s="10"/>
      <c r="N85" s="10">
        <v>720</v>
      </c>
      <c r="O85" s="10"/>
      <c r="P85" s="10">
        <f>SUM(D85:N85)</f>
        <v>5486</v>
      </c>
    </row>
    <row r="86" spans="2:16" ht="15" customHeight="1" x14ac:dyDescent="0.15">
      <c r="B86" s="9"/>
      <c r="C86" s="9" t="s">
        <v>1</v>
      </c>
      <c r="D86" s="10">
        <v>7075</v>
      </c>
      <c r="E86" s="10"/>
      <c r="F86" s="10">
        <v>7203</v>
      </c>
      <c r="G86" s="10"/>
      <c r="H86" s="10">
        <v>5892</v>
      </c>
      <c r="I86" s="10"/>
      <c r="J86" s="10">
        <v>7090</v>
      </c>
      <c r="K86" s="10"/>
      <c r="L86" s="10">
        <v>6652</v>
      </c>
      <c r="M86" s="10"/>
      <c r="N86" s="10">
        <v>6312</v>
      </c>
      <c r="O86" s="10"/>
      <c r="P86" s="10"/>
    </row>
    <row r="87" spans="2:16" ht="15" customHeight="1" x14ac:dyDescent="0.15">
      <c r="B87" s="9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5" customHeight="1" x14ac:dyDescent="0.15">
      <c r="B88" s="9" t="s">
        <v>8</v>
      </c>
      <c r="C88" s="9" t="s">
        <v>0</v>
      </c>
      <c r="D88" s="10">
        <v>23704</v>
      </c>
      <c r="E88" s="10"/>
      <c r="F88" s="10">
        <v>16540</v>
      </c>
      <c r="G88" s="10"/>
      <c r="H88" s="10">
        <v>18447</v>
      </c>
      <c r="I88" s="10"/>
      <c r="J88" s="10">
        <v>18999</v>
      </c>
      <c r="K88" s="10"/>
      <c r="L88" s="10">
        <v>21541</v>
      </c>
      <c r="M88" s="10"/>
      <c r="N88" s="10">
        <v>17874</v>
      </c>
      <c r="O88" s="10"/>
      <c r="P88" s="10">
        <f>SUM(D88:N88)</f>
        <v>117105</v>
      </c>
    </row>
    <row r="89" spans="2:16" ht="15" customHeight="1" x14ac:dyDescent="0.15">
      <c r="B89" s="9"/>
      <c r="C89" s="9" t="s">
        <v>11</v>
      </c>
      <c r="D89" s="10">
        <v>24804</v>
      </c>
      <c r="E89" s="10"/>
      <c r="F89" s="10">
        <v>22009</v>
      </c>
      <c r="G89" s="10"/>
      <c r="H89" s="10">
        <v>20525</v>
      </c>
      <c r="I89" s="10"/>
      <c r="J89" s="10">
        <v>18734</v>
      </c>
      <c r="K89" s="10"/>
      <c r="L89" s="10">
        <v>18831</v>
      </c>
      <c r="M89" s="10"/>
      <c r="N89" s="10">
        <v>17106</v>
      </c>
      <c r="O89" s="10"/>
      <c r="P89" s="10">
        <f>SUM(D89:N89)</f>
        <v>122009</v>
      </c>
    </row>
    <row r="90" spans="2:16" ht="15" customHeight="1" x14ac:dyDescent="0.15">
      <c r="B90" s="9"/>
      <c r="C90" s="9" t="s">
        <v>2</v>
      </c>
      <c r="D90" s="10">
        <v>2279</v>
      </c>
      <c r="E90" s="10"/>
      <c r="F90" s="10">
        <v>2045</v>
      </c>
      <c r="G90" s="10"/>
      <c r="H90" s="10">
        <v>1987</v>
      </c>
      <c r="I90" s="10"/>
      <c r="J90" s="10">
        <v>1870</v>
      </c>
      <c r="K90" s="10"/>
      <c r="L90" s="10">
        <v>1806</v>
      </c>
      <c r="M90" s="10"/>
      <c r="N90" s="10">
        <v>1580</v>
      </c>
      <c r="O90" s="10"/>
      <c r="P90" s="10">
        <f>SUM(D90:N90)</f>
        <v>11567</v>
      </c>
    </row>
    <row r="91" spans="2:16" ht="15" customHeight="1" x14ac:dyDescent="0.15">
      <c r="B91" s="9"/>
      <c r="C91" s="9" t="s">
        <v>1</v>
      </c>
      <c r="D91" s="10">
        <v>48732</v>
      </c>
      <c r="E91" s="10"/>
      <c r="F91" s="10">
        <v>41428</v>
      </c>
      <c r="G91" s="10"/>
      <c r="H91" s="10">
        <v>40822</v>
      </c>
      <c r="I91" s="10"/>
      <c r="J91" s="10">
        <v>40929</v>
      </c>
      <c r="K91" s="10"/>
      <c r="L91" s="10">
        <v>43532</v>
      </c>
      <c r="M91" s="10"/>
      <c r="N91" s="10">
        <v>44276</v>
      </c>
      <c r="O91" s="10"/>
      <c r="P91" s="10"/>
    </row>
    <row r="92" spans="2:16" ht="15" customHeight="1" x14ac:dyDescent="0.15">
      <c r="B92" s="9"/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5" customHeight="1" x14ac:dyDescent="0.15">
      <c r="B93" s="9" t="s">
        <v>9</v>
      </c>
      <c r="C93" s="9" t="s">
        <v>0</v>
      </c>
      <c r="D93" s="10">
        <v>1265</v>
      </c>
      <c r="E93" s="10"/>
      <c r="F93" s="10">
        <v>1292</v>
      </c>
      <c r="G93" s="10"/>
      <c r="H93" s="10">
        <v>964</v>
      </c>
      <c r="I93" s="10"/>
      <c r="J93" s="10">
        <v>1157</v>
      </c>
      <c r="K93" s="10"/>
      <c r="L93" s="10">
        <v>1289</v>
      </c>
      <c r="M93" s="10"/>
      <c r="N93" s="10">
        <v>1347</v>
      </c>
      <c r="O93" s="10"/>
      <c r="P93" s="10">
        <f>SUM(D93:N93)</f>
        <v>7314</v>
      </c>
    </row>
    <row r="94" spans="2:16" ht="15" customHeight="1" x14ac:dyDescent="0.15">
      <c r="B94" s="9"/>
      <c r="C94" s="9" t="s">
        <v>11</v>
      </c>
      <c r="D94" s="10">
        <v>1520</v>
      </c>
      <c r="E94" s="10"/>
      <c r="F94" s="10">
        <v>1066</v>
      </c>
      <c r="G94" s="10"/>
      <c r="H94" s="10">
        <v>1301</v>
      </c>
      <c r="I94" s="10"/>
      <c r="J94" s="10">
        <v>949</v>
      </c>
      <c r="K94" s="10"/>
      <c r="L94" s="10">
        <v>1119</v>
      </c>
      <c r="M94" s="10"/>
      <c r="N94" s="10">
        <v>1181</v>
      </c>
      <c r="O94" s="10"/>
      <c r="P94" s="10">
        <f>SUM(D94:N94)</f>
        <v>7136</v>
      </c>
    </row>
    <row r="95" spans="2:16" ht="15" customHeight="1" x14ac:dyDescent="0.15">
      <c r="B95" s="9"/>
      <c r="C95" s="9" t="s">
        <v>2</v>
      </c>
      <c r="D95" s="10">
        <v>959</v>
      </c>
      <c r="E95" s="10"/>
      <c r="F95" s="10">
        <v>668</v>
      </c>
      <c r="G95" s="10"/>
      <c r="H95" s="10">
        <v>829</v>
      </c>
      <c r="I95" s="10"/>
      <c r="J95" s="10">
        <v>651</v>
      </c>
      <c r="K95" s="10"/>
      <c r="L95" s="10">
        <v>741</v>
      </c>
      <c r="M95" s="10"/>
      <c r="N95" s="10">
        <v>786</v>
      </c>
      <c r="O95" s="10"/>
      <c r="P95" s="10">
        <f>SUM(D95:N95)</f>
        <v>4634</v>
      </c>
    </row>
    <row r="96" spans="2:16" ht="15" customHeight="1" x14ac:dyDescent="0.15">
      <c r="B96" s="9"/>
      <c r="C96" s="9" t="s">
        <v>1</v>
      </c>
      <c r="D96" s="10">
        <v>9512</v>
      </c>
      <c r="E96" s="10"/>
      <c r="F96" s="10">
        <v>9733</v>
      </c>
      <c r="G96" s="10"/>
      <c r="H96" s="10">
        <v>9380</v>
      </c>
      <c r="I96" s="10"/>
      <c r="J96" s="10">
        <v>9570</v>
      </c>
      <c r="K96" s="10"/>
      <c r="L96" s="10">
        <v>9724</v>
      </c>
      <c r="M96" s="10"/>
      <c r="N96" s="10">
        <v>9873</v>
      </c>
      <c r="O96" s="10"/>
      <c r="P96" s="10"/>
    </row>
    <row r="97" spans="2:16" ht="15" customHeight="1" x14ac:dyDescent="0.15"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5" customHeight="1" x14ac:dyDescent="0.15">
      <c r="B98" s="9" t="s">
        <v>25</v>
      </c>
      <c r="C98" s="9" t="s">
        <v>0</v>
      </c>
      <c r="D98" s="10">
        <v>990</v>
      </c>
      <c r="E98" s="10"/>
      <c r="F98" s="10">
        <v>696</v>
      </c>
      <c r="G98" s="10"/>
      <c r="H98" s="10">
        <v>1433</v>
      </c>
      <c r="I98" s="10"/>
      <c r="J98" s="10">
        <v>1062</v>
      </c>
      <c r="K98" s="10"/>
      <c r="L98" s="10">
        <v>1004</v>
      </c>
      <c r="M98" s="10"/>
      <c r="N98" s="10">
        <v>887</v>
      </c>
      <c r="O98" s="10"/>
      <c r="P98" s="10">
        <f>SUM(D98:N98)</f>
        <v>6072</v>
      </c>
    </row>
    <row r="99" spans="2:16" ht="15" customHeight="1" x14ac:dyDescent="0.15">
      <c r="C99" s="9" t="s">
        <v>11</v>
      </c>
      <c r="D99" s="10">
        <v>1253</v>
      </c>
      <c r="E99" s="10"/>
      <c r="F99" s="10">
        <v>1154</v>
      </c>
      <c r="G99" s="10"/>
      <c r="H99" s="10">
        <v>1171</v>
      </c>
      <c r="I99" s="10"/>
      <c r="J99" s="10">
        <v>846</v>
      </c>
      <c r="K99" s="10"/>
      <c r="L99" s="10">
        <v>1215</v>
      </c>
      <c r="M99" s="10"/>
      <c r="N99" s="10">
        <v>1298</v>
      </c>
      <c r="O99" s="10"/>
      <c r="P99" s="10">
        <f>SUM(D99:N99)</f>
        <v>6937</v>
      </c>
    </row>
    <row r="100" spans="2:16" ht="15" customHeight="1" x14ac:dyDescent="0.15">
      <c r="C100" s="9" t="s">
        <v>2</v>
      </c>
      <c r="D100" s="10">
        <v>906</v>
      </c>
      <c r="E100" s="10"/>
      <c r="F100" s="10">
        <v>772</v>
      </c>
      <c r="G100" s="10"/>
      <c r="H100" s="10">
        <v>909</v>
      </c>
      <c r="I100" s="10"/>
      <c r="J100" s="10">
        <v>613</v>
      </c>
      <c r="K100" s="10"/>
      <c r="L100" s="10">
        <v>770</v>
      </c>
      <c r="M100" s="10"/>
      <c r="N100" s="10">
        <v>882</v>
      </c>
      <c r="O100" s="10"/>
      <c r="P100" s="10">
        <f>SUM(D100:N100)</f>
        <v>4852</v>
      </c>
    </row>
    <row r="101" spans="2:16" ht="15" customHeight="1" x14ac:dyDescent="0.15">
      <c r="C101" s="9" t="s">
        <v>1</v>
      </c>
      <c r="D101" s="10">
        <v>7418</v>
      </c>
      <c r="E101" s="10"/>
      <c r="F101" s="10">
        <v>6939</v>
      </c>
      <c r="G101" s="10"/>
      <c r="H101" s="10">
        <v>7189</v>
      </c>
      <c r="I101" s="10"/>
      <c r="J101" s="10">
        <v>7392</v>
      </c>
      <c r="K101" s="10"/>
      <c r="L101" s="10">
        <v>7169</v>
      </c>
      <c r="M101" s="10"/>
      <c r="N101" s="10">
        <v>6744</v>
      </c>
      <c r="O101" s="10"/>
      <c r="P101" s="10"/>
    </row>
    <row r="102" spans="2:16" ht="15" customHeight="1" x14ac:dyDescent="0.15"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5" customHeight="1" x14ac:dyDescent="0.15">
      <c r="B103" s="9" t="s">
        <v>24</v>
      </c>
      <c r="C103" s="9" t="s">
        <v>0</v>
      </c>
      <c r="D103" s="10">
        <v>4326</v>
      </c>
      <c r="E103" s="10"/>
      <c r="F103" s="10">
        <v>5873</v>
      </c>
      <c r="G103" s="10"/>
      <c r="H103" s="10">
        <v>6335</v>
      </c>
      <c r="I103" s="10"/>
      <c r="J103" s="10">
        <v>4317</v>
      </c>
      <c r="K103" s="10"/>
      <c r="L103" s="10">
        <v>6265</v>
      </c>
      <c r="M103" s="10"/>
      <c r="N103" s="10">
        <v>5166</v>
      </c>
      <c r="O103" s="10"/>
      <c r="P103" s="10">
        <f>SUM(D103:N103)</f>
        <v>32282</v>
      </c>
    </row>
    <row r="104" spans="2:16" ht="15" customHeight="1" x14ac:dyDescent="0.15">
      <c r="C104" s="9" t="s">
        <v>11</v>
      </c>
      <c r="D104" s="10">
        <v>4149</v>
      </c>
      <c r="E104" s="10"/>
      <c r="F104" s="10">
        <v>3977</v>
      </c>
      <c r="G104" s="10"/>
      <c r="H104" s="10">
        <v>4423</v>
      </c>
      <c r="I104" s="10"/>
      <c r="J104" s="10">
        <v>3839</v>
      </c>
      <c r="K104" s="10"/>
      <c r="L104" s="10">
        <v>3775</v>
      </c>
      <c r="M104" s="10"/>
      <c r="N104" s="10">
        <v>3877</v>
      </c>
      <c r="O104" s="10"/>
      <c r="P104" s="10">
        <f>SUM(D104:N104)</f>
        <v>24040</v>
      </c>
    </row>
    <row r="105" spans="2:16" ht="15" customHeight="1" x14ac:dyDescent="0.15">
      <c r="C105" s="9" t="s">
        <v>2</v>
      </c>
      <c r="D105" s="10">
        <v>2943</v>
      </c>
      <c r="E105" s="10"/>
      <c r="F105" s="10">
        <v>2961</v>
      </c>
      <c r="G105" s="10"/>
      <c r="H105" s="10">
        <v>2957</v>
      </c>
      <c r="I105" s="10"/>
      <c r="J105" s="10">
        <v>2755</v>
      </c>
      <c r="K105" s="10"/>
      <c r="L105" s="10">
        <v>2608</v>
      </c>
      <c r="M105" s="10"/>
      <c r="N105" s="10">
        <v>2729</v>
      </c>
      <c r="O105" s="10"/>
      <c r="P105" s="10">
        <f>SUM(D105:N105)</f>
        <v>16953</v>
      </c>
    </row>
    <row r="106" spans="2:16" ht="15" customHeight="1" x14ac:dyDescent="0.15">
      <c r="C106" s="9" t="s">
        <v>1</v>
      </c>
      <c r="D106" s="10">
        <v>15419</v>
      </c>
      <c r="E106" s="10"/>
      <c r="F106" s="10">
        <v>16048</v>
      </c>
      <c r="G106" s="10"/>
      <c r="H106" s="10">
        <v>16508</v>
      </c>
      <c r="I106" s="10"/>
      <c r="J106" s="10">
        <v>16237</v>
      </c>
      <c r="K106" s="10"/>
      <c r="L106" s="10">
        <v>18195</v>
      </c>
      <c r="M106" s="10"/>
      <c r="N106" s="10">
        <v>18651</v>
      </c>
      <c r="O106" s="10"/>
      <c r="P106" s="10"/>
    </row>
    <row r="107" spans="2:16" ht="15" customHeight="1" x14ac:dyDescent="0.15"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5" customHeight="1" x14ac:dyDescent="0.15">
      <c r="B108" s="9" t="s">
        <v>12</v>
      </c>
      <c r="C108" s="9" t="s">
        <v>13</v>
      </c>
      <c r="D108" s="10">
        <f t="shared" ref="D108:J110" si="0">D63+D68+D73+D78+D83+D88+D93+D98+D103</f>
        <v>103851</v>
      </c>
      <c r="E108" s="10"/>
      <c r="F108" s="10">
        <f t="shared" si="0"/>
        <v>92186</v>
      </c>
      <c r="G108" s="10"/>
      <c r="H108" s="10">
        <f t="shared" si="0"/>
        <v>96050</v>
      </c>
      <c r="I108" s="10"/>
      <c r="J108" s="10">
        <f t="shared" si="0"/>
        <v>95671</v>
      </c>
      <c r="K108" s="10"/>
      <c r="L108" s="10">
        <f>L63+L68+L73+L78+L83+L93+L98+L103+L88</f>
        <v>98316</v>
      </c>
      <c r="M108" s="10"/>
      <c r="N108" s="10">
        <f>N63+N68+N73+N78+N83+N88+N93+N98+N103</f>
        <v>90996</v>
      </c>
      <c r="O108" s="10"/>
      <c r="P108" s="10">
        <f>SUM(D108:N108)</f>
        <v>577070</v>
      </c>
    </row>
    <row r="109" spans="2:16" ht="15" customHeight="1" x14ac:dyDescent="0.15">
      <c r="C109" s="9" t="s">
        <v>14</v>
      </c>
      <c r="D109" s="10">
        <f t="shared" si="0"/>
        <v>100106</v>
      </c>
      <c r="E109" s="10"/>
      <c r="F109" s="10">
        <f t="shared" si="0"/>
        <v>90562</v>
      </c>
      <c r="G109" s="10"/>
      <c r="H109" s="10">
        <f t="shared" si="0"/>
        <v>93449</v>
      </c>
      <c r="I109" s="10"/>
      <c r="J109" s="10">
        <f t="shared" si="0"/>
        <v>92300</v>
      </c>
      <c r="K109" s="10"/>
      <c r="L109" s="10">
        <f>L64+L69+L74+L79+L84+L89+L94+L99+L104</f>
        <v>97237</v>
      </c>
      <c r="M109" s="10"/>
      <c r="N109" s="10">
        <f>N64+N69+N74+N79+N84+N89+N94+N99+N104</f>
        <v>101450</v>
      </c>
      <c r="O109" s="10"/>
      <c r="P109" s="10">
        <f>SUM(D109:N109)</f>
        <v>575104</v>
      </c>
    </row>
    <row r="110" spans="2:16" ht="15" customHeight="1" x14ac:dyDescent="0.15">
      <c r="C110" s="9" t="s">
        <v>15</v>
      </c>
      <c r="D110" s="10">
        <f t="shared" si="0"/>
        <v>15075</v>
      </c>
      <c r="E110" s="10"/>
      <c r="F110" s="10">
        <f t="shared" si="0"/>
        <v>13592</v>
      </c>
      <c r="G110" s="10"/>
      <c r="H110" s="10">
        <f t="shared" si="0"/>
        <v>14230</v>
      </c>
      <c r="I110" s="10"/>
      <c r="J110" s="10">
        <f t="shared" si="0"/>
        <v>13613</v>
      </c>
      <c r="K110" s="10"/>
      <c r="L110" s="10">
        <f>L70+L75+L80+L85+L90+L95+L100+L105+L65</f>
        <v>13996</v>
      </c>
      <c r="M110" s="10"/>
      <c r="N110" s="10">
        <f>N65+N70+N75+N80+N85+N90+N95+N100+N105</f>
        <v>14579</v>
      </c>
      <c r="O110" s="10"/>
      <c r="P110" s="10">
        <f>SUM(D110:N110)</f>
        <v>85085</v>
      </c>
    </row>
    <row r="111" spans="2:16" ht="15" customHeight="1" x14ac:dyDescent="0.15"/>
    <row r="112" spans="2:16" ht="15" customHeight="1" x14ac:dyDescent="0.15"/>
  </sheetData>
  <mergeCells count="2">
    <mergeCell ref="L59:P59"/>
    <mergeCell ref="L3:P3"/>
  </mergeCells>
  <phoneticPr fontId="1"/>
  <pageMargins left="0.25" right="0.25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2020下期月別</vt:lpstr>
      <vt:lpstr>前年同月比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inoue</cp:lastModifiedBy>
  <cp:lastPrinted>2020-10-15T02:20:54Z</cp:lastPrinted>
  <dcterms:created xsi:type="dcterms:W3CDTF">2015-06-11T04:00:31Z</dcterms:created>
  <dcterms:modified xsi:type="dcterms:W3CDTF">2020-10-15T02:23:51Z</dcterms:modified>
</cp:coreProperties>
</file>