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aj\Desktop\経産省・統計\"/>
    </mc:Choice>
  </mc:AlternateContent>
  <xr:revisionPtr revIDLastSave="0" documentId="13_ncr:1_{04F8528B-A076-43D1-8A92-73B72BAB3781}" xr6:coauthVersionLast="45" xr6:coauthVersionMax="45" xr10:uidLastSave="{00000000-0000-0000-0000-000000000000}"/>
  <bookViews>
    <workbookView xWindow="300" yWindow="0" windowWidth="20190" windowHeight="109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5" i="1" l="1"/>
  <c r="J104" i="1"/>
  <c r="J103" i="1"/>
  <c r="J102" i="1"/>
  <c r="J101" i="1"/>
  <c r="J100" i="1"/>
  <c r="J99" i="1"/>
  <c r="H105" i="1"/>
  <c r="H104" i="1"/>
  <c r="H103" i="1"/>
  <c r="H102" i="1"/>
  <c r="H101" i="1"/>
  <c r="H100" i="1"/>
  <c r="H99" i="1"/>
  <c r="F105" i="1"/>
  <c r="F104" i="1"/>
  <c r="F103" i="1"/>
  <c r="F102" i="1"/>
  <c r="F101" i="1"/>
  <c r="F100" i="1"/>
  <c r="F99" i="1"/>
  <c r="J94" i="1"/>
  <c r="J93" i="1"/>
  <c r="J92" i="1"/>
  <c r="J91" i="1"/>
  <c r="J90" i="1"/>
  <c r="J89" i="1"/>
  <c r="J88" i="1"/>
  <c r="H94" i="1"/>
  <c r="H93" i="1"/>
  <c r="H92" i="1"/>
  <c r="H91" i="1"/>
  <c r="H90" i="1"/>
  <c r="H89" i="1"/>
  <c r="H88" i="1"/>
  <c r="F94" i="1"/>
  <c r="F93" i="1"/>
  <c r="F92" i="1"/>
  <c r="F91" i="1"/>
  <c r="F90" i="1"/>
  <c r="F89" i="1"/>
  <c r="F88" i="1"/>
  <c r="J83" i="1"/>
  <c r="J82" i="1"/>
  <c r="J81" i="1"/>
  <c r="J80" i="1"/>
  <c r="J79" i="1"/>
  <c r="J78" i="1"/>
  <c r="J77" i="1"/>
  <c r="H83" i="1"/>
  <c r="H82" i="1"/>
  <c r="H81" i="1"/>
  <c r="H80" i="1"/>
  <c r="H79" i="1"/>
  <c r="H78" i="1"/>
  <c r="H77" i="1"/>
  <c r="J72" i="1"/>
  <c r="J71" i="1"/>
  <c r="J70" i="1"/>
  <c r="J69" i="1"/>
  <c r="J68" i="1"/>
  <c r="J67" i="1"/>
  <c r="J66" i="1"/>
  <c r="H72" i="1"/>
  <c r="H71" i="1"/>
  <c r="H70" i="1"/>
  <c r="H69" i="1"/>
  <c r="H68" i="1"/>
  <c r="H67" i="1"/>
  <c r="H66" i="1"/>
  <c r="F72" i="1"/>
  <c r="F71" i="1"/>
  <c r="F70" i="1"/>
  <c r="F69" i="1"/>
  <c r="F68" i="1"/>
  <c r="F67" i="1"/>
  <c r="F66" i="1"/>
  <c r="F83" i="1"/>
  <c r="F82" i="1"/>
  <c r="F81" i="1"/>
  <c r="F80" i="1"/>
  <c r="F79" i="1"/>
  <c r="F78" i="1"/>
  <c r="F77" i="1"/>
  <c r="D105" i="1"/>
  <c r="D104" i="1"/>
  <c r="D103" i="1"/>
  <c r="D102" i="1"/>
  <c r="D101" i="1"/>
  <c r="D100" i="1"/>
  <c r="D99" i="1"/>
  <c r="D94" i="1"/>
  <c r="D93" i="1"/>
  <c r="D92" i="1"/>
  <c r="D91" i="1"/>
  <c r="D90" i="1"/>
  <c r="D89" i="1"/>
  <c r="D88" i="1"/>
  <c r="D83" i="1"/>
  <c r="D82" i="1"/>
  <c r="D81" i="1"/>
  <c r="D80" i="1"/>
  <c r="D79" i="1"/>
  <c r="D78" i="1"/>
  <c r="D77" i="1"/>
  <c r="D72" i="1"/>
  <c r="D71" i="1"/>
  <c r="D70" i="1"/>
  <c r="D69" i="1"/>
  <c r="D68" i="1"/>
  <c r="D67" i="1"/>
  <c r="D66" i="1"/>
  <c r="I72" i="1"/>
  <c r="G72" i="1"/>
  <c r="I116" i="1" l="1"/>
  <c r="G116" i="1"/>
  <c r="E116" i="1"/>
  <c r="C116" i="1"/>
  <c r="I105" i="1"/>
  <c r="G105" i="1"/>
  <c r="E105" i="1"/>
  <c r="C105" i="1"/>
  <c r="I94" i="1"/>
  <c r="G94" i="1"/>
  <c r="E94" i="1"/>
  <c r="C94" i="1"/>
  <c r="I83" i="1"/>
  <c r="G83" i="1"/>
  <c r="E83" i="1"/>
  <c r="C83" i="1"/>
  <c r="E72" i="1"/>
  <c r="C72" i="1"/>
  <c r="J56" i="1" l="1"/>
  <c r="J55" i="1"/>
  <c r="J54" i="1"/>
  <c r="J53" i="1"/>
  <c r="J52" i="1"/>
  <c r="J51" i="1"/>
  <c r="H56" i="1"/>
  <c r="H55" i="1"/>
  <c r="H54" i="1"/>
  <c r="H53" i="1"/>
  <c r="H52" i="1"/>
  <c r="H51" i="1"/>
  <c r="F56" i="1"/>
  <c r="F55" i="1"/>
  <c r="F54" i="1"/>
  <c r="F53" i="1"/>
  <c r="F52" i="1"/>
  <c r="F51" i="1"/>
  <c r="D56" i="1"/>
  <c r="D55" i="1"/>
  <c r="D54" i="1"/>
  <c r="D53" i="1"/>
  <c r="D52" i="1"/>
  <c r="D51" i="1"/>
  <c r="J45" i="1"/>
  <c r="J44" i="1"/>
  <c r="J43" i="1"/>
  <c r="J42" i="1"/>
  <c r="J41" i="1"/>
  <c r="J40" i="1"/>
  <c r="H45" i="1"/>
  <c r="H44" i="1"/>
  <c r="H43" i="1"/>
  <c r="H42" i="1"/>
  <c r="H41" i="1"/>
  <c r="H40" i="1"/>
  <c r="F45" i="1"/>
  <c r="F44" i="1"/>
  <c r="F43" i="1"/>
  <c r="F42" i="1"/>
  <c r="F41" i="1"/>
  <c r="F40" i="1"/>
  <c r="D45" i="1"/>
  <c r="D44" i="1"/>
  <c r="D43" i="1"/>
  <c r="D42" i="1"/>
  <c r="D41" i="1"/>
  <c r="D40" i="1"/>
  <c r="J34" i="1"/>
  <c r="J33" i="1"/>
  <c r="J32" i="1"/>
  <c r="J31" i="1"/>
  <c r="J30" i="1"/>
  <c r="J29" i="1"/>
  <c r="H34" i="1"/>
  <c r="H33" i="1"/>
  <c r="H32" i="1"/>
  <c r="H31" i="1"/>
  <c r="H30" i="1"/>
  <c r="H29" i="1"/>
  <c r="F34" i="1"/>
  <c r="F33" i="1"/>
  <c r="F32" i="1"/>
  <c r="F31" i="1"/>
  <c r="F30" i="1"/>
  <c r="F29" i="1"/>
  <c r="D34" i="1"/>
  <c r="D33" i="1"/>
  <c r="D32" i="1"/>
  <c r="D31" i="1"/>
  <c r="D30" i="1"/>
  <c r="D29" i="1"/>
  <c r="J23" i="1"/>
  <c r="J22" i="1"/>
  <c r="J21" i="1"/>
  <c r="J20" i="1"/>
  <c r="J19" i="1"/>
  <c r="J18" i="1"/>
  <c r="H23" i="1"/>
  <c r="H22" i="1"/>
  <c r="H21" i="1"/>
  <c r="H20" i="1"/>
  <c r="H19" i="1"/>
  <c r="H18" i="1"/>
  <c r="F23" i="1"/>
  <c r="F22" i="1"/>
  <c r="F21" i="1"/>
  <c r="F20" i="1"/>
  <c r="F19" i="1"/>
  <c r="F18" i="1"/>
  <c r="D23" i="1"/>
  <c r="D22" i="1"/>
  <c r="D21" i="1"/>
  <c r="D20" i="1"/>
  <c r="D19" i="1"/>
  <c r="D18" i="1"/>
  <c r="I57" i="1"/>
  <c r="G57" i="1"/>
  <c r="E57" i="1"/>
  <c r="C57" i="1"/>
  <c r="I46" i="1"/>
  <c r="G46" i="1"/>
  <c r="E46" i="1"/>
  <c r="C46" i="1"/>
  <c r="I35" i="1"/>
  <c r="G35" i="1"/>
  <c r="E35" i="1"/>
  <c r="C35" i="1"/>
  <c r="I24" i="1"/>
  <c r="G24" i="1"/>
  <c r="E24" i="1"/>
  <c r="C24" i="1"/>
  <c r="D57" i="1" l="1"/>
  <c r="D46" i="1"/>
  <c r="F35" i="1"/>
  <c r="F46" i="1"/>
  <c r="F57" i="1"/>
  <c r="H35" i="1"/>
  <c r="H46" i="1"/>
  <c r="H57" i="1"/>
  <c r="D35" i="1"/>
  <c r="J35" i="1"/>
  <c r="J46" i="1"/>
  <c r="J57" i="1"/>
  <c r="I13" i="1"/>
  <c r="J24" i="1" s="1"/>
  <c r="G13" i="1"/>
  <c r="H24" i="1" s="1"/>
  <c r="E13" i="1"/>
  <c r="F24" i="1" s="1"/>
  <c r="C13" i="1"/>
  <c r="D24" i="1" s="1"/>
</calcChain>
</file>

<file path=xl/sharedStrings.xml><?xml version="1.0" encoding="utf-8"?>
<sst xmlns="http://schemas.openxmlformats.org/spreadsheetml/2006/main" count="192" uniqueCount="24">
  <si>
    <t>酒類びん</t>
    <rPh sb="0" eb="1">
      <t>サケ</t>
    </rPh>
    <rPh sb="1" eb="2">
      <t>ルイ</t>
    </rPh>
    <phoneticPr fontId="1"/>
  </si>
  <si>
    <t>清涼飲料びん</t>
    <rPh sb="0" eb="2">
      <t>セイリョウ</t>
    </rPh>
    <rPh sb="2" eb="4">
      <t>インリョウ</t>
    </rPh>
    <phoneticPr fontId="1"/>
  </si>
  <si>
    <t>食料・調味料</t>
    <rPh sb="0" eb="2">
      <t>ショクリョウ</t>
    </rPh>
    <rPh sb="3" eb="6">
      <t>チョウミリョウ</t>
    </rPh>
    <phoneticPr fontId="1"/>
  </si>
  <si>
    <t>薬びん</t>
    <rPh sb="0" eb="1">
      <t>クスリ</t>
    </rPh>
    <phoneticPr fontId="1"/>
  </si>
  <si>
    <t>化粧品びん</t>
    <rPh sb="0" eb="3">
      <t>ケショウヒン</t>
    </rPh>
    <phoneticPr fontId="1"/>
  </si>
  <si>
    <t>生産</t>
    <rPh sb="0" eb="2">
      <t>セイサン</t>
    </rPh>
    <phoneticPr fontId="1"/>
  </si>
  <si>
    <t>重量</t>
    <rPh sb="0" eb="2">
      <t>ジュウリョウ</t>
    </rPh>
    <phoneticPr fontId="1"/>
  </si>
  <si>
    <t>前年比</t>
    <rPh sb="0" eb="2">
      <t>ゼンネン</t>
    </rPh>
    <rPh sb="2" eb="3">
      <t>ヒ</t>
    </rPh>
    <phoneticPr fontId="1"/>
  </si>
  <si>
    <t>販売</t>
    <rPh sb="0" eb="2">
      <t>ハンバイ</t>
    </rPh>
    <phoneticPr fontId="1"/>
  </si>
  <si>
    <t>在庫</t>
    <rPh sb="0" eb="2">
      <t>ザイコ</t>
    </rPh>
    <phoneticPr fontId="1"/>
  </si>
  <si>
    <t>合計</t>
    <rPh sb="0" eb="2">
      <t>ゴウケイ</t>
    </rPh>
    <phoneticPr fontId="1"/>
  </si>
  <si>
    <t>嗜好滋養強壮</t>
    <rPh sb="0" eb="2">
      <t>シコウ</t>
    </rPh>
    <rPh sb="2" eb="4">
      <t>ジヨウ</t>
    </rPh>
    <rPh sb="4" eb="6">
      <t>キョウソウ</t>
    </rPh>
    <phoneticPr fontId="1"/>
  </si>
  <si>
    <t>【２０１４】</t>
    <phoneticPr fontId="1"/>
  </si>
  <si>
    <t>【２０１３】</t>
    <phoneticPr fontId="1"/>
  </si>
  <si>
    <t>【２０１５】</t>
    <phoneticPr fontId="1"/>
  </si>
  <si>
    <t>【２０１１】</t>
    <phoneticPr fontId="1"/>
  </si>
  <si>
    <t>【２０１２】</t>
    <phoneticPr fontId="1"/>
  </si>
  <si>
    <t>百万円</t>
    <rPh sb="0" eb="3">
      <t>ヒャクマンエン</t>
    </rPh>
    <phoneticPr fontId="1"/>
  </si>
  <si>
    <t>【２０１６】</t>
    <phoneticPr fontId="1"/>
  </si>
  <si>
    <t>【２０１７】</t>
    <phoneticPr fontId="1"/>
  </si>
  <si>
    <t>【２０１８】</t>
    <phoneticPr fontId="1"/>
  </si>
  <si>
    <t>【２０１９】</t>
    <phoneticPr fontId="1"/>
  </si>
  <si>
    <t>【２０２０】</t>
    <phoneticPr fontId="1"/>
  </si>
  <si>
    <t xml:space="preserve">＜経産省生産動態統計＞　ガラスびん　生産・販売・在庫実績 </t>
    <rPh sb="1" eb="4">
      <t>ケイサンショウ</t>
    </rPh>
    <rPh sb="4" eb="6">
      <t>セイサン</t>
    </rPh>
    <rPh sb="6" eb="8">
      <t>ドウタイ</t>
    </rPh>
    <rPh sb="8" eb="10">
      <t>トウケイ</t>
    </rPh>
    <rPh sb="18" eb="20">
      <t>セイサン</t>
    </rPh>
    <rPh sb="21" eb="23">
      <t>ハンバイ</t>
    </rPh>
    <rPh sb="24" eb="26">
      <t>ザイコ</t>
    </rPh>
    <rPh sb="26" eb="28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</si>
</sst>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0.0_);[Red]\(0.0\)"/>
    <numFmt numFmtId="178" formatCode="#,##0.0_);[Red]\(#,##0.0\)"/>
    <numFmt numFmtId="179" formatCode="0.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0" xfId="0" applyNumberFormat="1">
      <alignment vertical="center"/>
    </xf>
    <xf numFmtId="176" fontId="0" fillId="0" borderId="3" xfId="0" applyNumberFormat="1" applyBorder="1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76" fontId="0" fillId="0" borderId="3" xfId="0" applyNumberFormat="1" applyBorder="1" applyAlignment="1">
      <alignment vertical="center"/>
    </xf>
    <xf numFmtId="177" fontId="0" fillId="0" borderId="3" xfId="0" applyNumberFormat="1" applyBorder="1">
      <alignment vertical="center"/>
    </xf>
    <xf numFmtId="177" fontId="0" fillId="0" borderId="1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1" xfId="0" applyNumberFormat="1" applyBorder="1">
      <alignment vertical="center"/>
    </xf>
    <xf numFmtId="178" fontId="0" fillId="0" borderId="3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9" fontId="0" fillId="0" borderId="3" xfId="0" applyNumberFormat="1" applyBorder="1">
      <alignment vertical="center"/>
    </xf>
    <xf numFmtId="179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9" fontId="0" fillId="2" borderId="3" xfId="0" applyNumberFormat="1" applyFill="1" applyBorder="1">
      <alignment vertical="center"/>
    </xf>
    <xf numFmtId="177" fontId="0" fillId="2" borderId="3" xfId="0" applyNumberFormat="1" applyFill="1" applyBorder="1">
      <alignment vertical="center"/>
    </xf>
    <xf numFmtId="178" fontId="0" fillId="2" borderId="3" xfId="0" applyNumberFormat="1" applyFill="1" applyBorder="1">
      <alignment vertical="center"/>
    </xf>
    <xf numFmtId="178" fontId="0" fillId="2" borderId="3" xfId="0" applyNumberFormat="1" applyFill="1" applyBorder="1" applyAlignment="1">
      <alignment vertical="center"/>
    </xf>
    <xf numFmtId="0" fontId="0" fillId="2" borderId="3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16"/>
  <sheetViews>
    <sheetView tabSelected="1" zoomScaleNormal="100" workbookViewId="0">
      <selection activeCell="N60" sqref="N60"/>
    </sheetView>
  </sheetViews>
  <sheetFormatPr defaultRowHeight="13.5" x14ac:dyDescent="0.15"/>
  <cols>
    <col min="1" max="1" width="1.625" customWidth="1"/>
    <col min="2" max="2" width="12.75" customWidth="1"/>
    <col min="3" max="3" width="10" bestFit="1" customWidth="1"/>
    <col min="4" max="4" width="8.375" customWidth="1"/>
    <col min="5" max="5" width="10" bestFit="1" customWidth="1"/>
    <col min="6" max="6" width="8.375" customWidth="1"/>
    <col min="7" max="7" width="9.125" bestFit="1" customWidth="1"/>
    <col min="8" max="8" width="8.375" customWidth="1"/>
    <col min="9" max="9" width="9.875" bestFit="1" customWidth="1"/>
    <col min="10" max="10" width="8.375" customWidth="1"/>
    <col min="11" max="11" width="1.625" customWidth="1"/>
    <col min="13" max="13" width="9.25" bestFit="1" customWidth="1"/>
  </cols>
  <sheetData>
    <row r="1" spans="2:13" x14ac:dyDescent="0.15">
      <c r="I1" s="28">
        <v>43892</v>
      </c>
      <c r="J1" s="28"/>
    </row>
    <row r="2" spans="2:13" x14ac:dyDescent="0.15">
      <c r="C2" s="26" t="s">
        <v>23</v>
      </c>
      <c r="D2" s="26"/>
      <c r="E2" s="26"/>
      <c r="F2" s="26"/>
      <c r="G2" s="26"/>
      <c r="H2" s="26"/>
      <c r="I2" s="26"/>
    </row>
    <row r="4" spans="2:13" x14ac:dyDescent="0.15">
      <c r="B4" s="1" t="s">
        <v>15</v>
      </c>
    </row>
    <row r="5" spans="2:13" x14ac:dyDescent="0.15">
      <c r="B5" s="2"/>
      <c r="C5" s="27" t="s">
        <v>5</v>
      </c>
      <c r="D5" s="27"/>
      <c r="E5" s="27" t="s">
        <v>8</v>
      </c>
      <c r="F5" s="27"/>
      <c r="G5" s="27"/>
      <c r="H5" s="27"/>
      <c r="I5" s="27" t="s">
        <v>9</v>
      </c>
      <c r="J5" s="27"/>
      <c r="M5" s="7"/>
    </row>
    <row r="6" spans="2:13" x14ac:dyDescent="0.15">
      <c r="B6" s="4"/>
      <c r="C6" s="5" t="s">
        <v>6</v>
      </c>
      <c r="D6" s="5" t="s">
        <v>7</v>
      </c>
      <c r="E6" s="5" t="s">
        <v>6</v>
      </c>
      <c r="F6" s="5" t="s">
        <v>7</v>
      </c>
      <c r="G6" s="5" t="s">
        <v>17</v>
      </c>
      <c r="H6" s="5" t="s">
        <v>7</v>
      </c>
      <c r="I6" s="5" t="s">
        <v>6</v>
      </c>
      <c r="J6" s="5" t="s">
        <v>7</v>
      </c>
      <c r="M6" s="7"/>
    </row>
    <row r="7" spans="2:13" x14ac:dyDescent="0.15">
      <c r="B7" s="3" t="s">
        <v>0</v>
      </c>
      <c r="C7" s="8">
        <v>369548</v>
      </c>
      <c r="D7" s="18">
        <v>100.6</v>
      </c>
      <c r="E7" s="8">
        <v>369563</v>
      </c>
      <c r="F7" s="18">
        <v>97.8</v>
      </c>
      <c r="G7" s="8">
        <v>37539</v>
      </c>
      <c r="H7" s="18">
        <v>98.4</v>
      </c>
      <c r="I7" s="8">
        <v>72297</v>
      </c>
      <c r="J7" s="18">
        <v>98.4</v>
      </c>
      <c r="M7" s="7"/>
    </row>
    <row r="8" spans="2:13" x14ac:dyDescent="0.15">
      <c r="B8" s="25" t="s">
        <v>1</v>
      </c>
      <c r="C8" s="8">
        <v>194518</v>
      </c>
      <c r="D8" s="18">
        <v>102.2</v>
      </c>
      <c r="E8" s="8">
        <v>194068</v>
      </c>
      <c r="F8" s="21">
        <v>104.1</v>
      </c>
      <c r="G8" s="8">
        <v>14455</v>
      </c>
      <c r="H8" s="21">
        <v>105.8</v>
      </c>
      <c r="I8" s="8">
        <v>27676</v>
      </c>
      <c r="J8" s="18">
        <v>105.8</v>
      </c>
      <c r="K8" s="1"/>
    </row>
    <row r="9" spans="2:13" x14ac:dyDescent="0.15">
      <c r="B9" s="3" t="s">
        <v>11</v>
      </c>
      <c r="C9" s="8">
        <v>118434</v>
      </c>
      <c r="D9" s="18">
        <v>94.2</v>
      </c>
      <c r="E9" s="8">
        <v>121454</v>
      </c>
      <c r="F9" s="18">
        <v>88.8</v>
      </c>
      <c r="G9" s="9">
        <v>10919</v>
      </c>
      <c r="H9" s="18">
        <v>91.2</v>
      </c>
      <c r="I9" s="9">
        <v>21670</v>
      </c>
      <c r="J9" s="18">
        <v>91.2</v>
      </c>
      <c r="K9" s="1"/>
    </row>
    <row r="10" spans="2:13" x14ac:dyDescent="0.15">
      <c r="B10" s="3" t="s">
        <v>2</v>
      </c>
      <c r="C10" s="9">
        <v>360219</v>
      </c>
      <c r="D10" s="18">
        <v>98.3</v>
      </c>
      <c r="E10" s="9">
        <v>349895</v>
      </c>
      <c r="F10" s="18">
        <v>94.4</v>
      </c>
      <c r="G10" s="9">
        <v>32564</v>
      </c>
      <c r="H10" s="18">
        <v>95.9</v>
      </c>
      <c r="I10" s="9">
        <v>62786</v>
      </c>
      <c r="J10" s="18">
        <v>95.9</v>
      </c>
      <c r="M10" s="7"/>
    </row>
    <row r="11" spans="2:13" x14ac:dyDescent="0.15">
      <c r="B11" s="3" t="s">
        <v>4</v>
      </c>
      <c r="C11" s="9">
        <v>22333</v>
      </c>
      <c r="D11" s="18">
        <v>98.8</v>
      </c>
      <c r="E11" s="9">
        <v>21236</v>
      </c>
      <c r="F11" s="18">
        <v>92.6</v>
      </c>
      <c r="G11" s="9">
        <v>8352</v>
      </c>
      <c r="H11" s="18">
        <v>89.1</v>
      </c>
      <c r="I11" s="9">
        <v>3737</v>
      </c>
      <c r="J11" s="18">
        <v>89.1</v>
      </c>
      <c r="M11" s="7"/>
    </row>
    <row r="12" spans="2:13" x14ac:dyDescent="0.15">
      <c r="B12" s="25" t="s">
        <v>3</v>
      </c>
      <c r="C12" s="9">
        <v>276757</v>
      </c>
      <c r="D12" s="18">
        <v>104.5</v>
      </c>
      <c r="E12" s="9">
        <v>271259</v>
      </c>
      <c r="F12" s="21">
        <v>103.2</v>
      </c>
      <c r="G12" s="9">
        <v>24837</v>
      </c>
      <c r="H12" s="21">
        <v>100.7</v>
      </c>
      <c r="I12" s="9">
        <v>39149</v>
      </c>
      <c r="J12" s="18">
        <v>100.7</v>
      </c>
      <c r="M12" s="7"/>
    </row>
    <row r="13" spans="2:13" x14ac:dyDescent="0.15">
      <c r="B13" s="6" t="s">
        <v>10</v>
      </c>
      <c r="C13" s="10">
        <f>SUM(C7:C12)</f>
        <v>1341809</v>
      </c>
      <c r="D13" s="19">
        <v>100.3</v>
      </c>
      <c r="E13" s="10">
        <f>SUM(E7:E12)</f>
        <v>1327475</v>
      </c>
      <c r="F13" s="19">
        <v>97.8</v>
      </c>
      <c r="G13" s="10">
        <f>SUM(G7:G12)</f>
        <v>128666</v>
      </c>
      <c r="H13" s="19">
        <v>97.6</v>
      </c>
      <c r="I13" s="10">
        <f>SUM(I7:I12)</f>
        <v>227315</v>
      </c>
      <c r="J13" s="19">
        <v>97.6</v>
      </c>
    </row>
    <row r="15" spans="2:13" x14ac:dyDescent="0.15">
      <c r="B15" s="1" t="s">
        <v>16</v>
      </c>
      <c r="M15" s="7"/>
    </row>
    <row r="16" spans="2:13" x14ac:dyDescent="0.15">
      <c r="B16" s="2"/>
      <c r="C16" s="27" t="s">
        <v>5</v>
      </c>
      <c r="D16" s="27"/>
      <c r="E16" s="27" t="s">
        <v>8</v>
      </c>
      <c r="F16" s="27"/>
      <c r="G16" s="27"/>
      <c r="H16" s="27"/>
      <c r="I16" s="27" t="s">
        <v>9</v>
      </c>
      <c r="J16" s="27"/>
      <c r="M16" s="7"/>
    </row>
    <row r="17" spans="2:13" x14ac:dyDescent="0.15">
      <c r="B17" s="4"/>
      <c r="C17" s="5" t="s">
        <v>6</v>
      </c>
      <c r="D17" s="5" t="s">
        <v>7</v>
      </c>
      <c r="E17" s="5" t="s">
        <v>6</v>
      </c>
      <c r="F17" s="5" t="s">
        <v>7</v>
      </c>
      <c r="G17" s="5" t="s">
        <v>17</v>
      </c>
      <c r="H17" s="5" t="s">
        <v>7</v>
      </c>
      <c r="I17" s="5" t="s">
        <v>6</v>
      </c>
      <c r="J17" s="5" t="s">
        <v>7</v>
      </c>
      <c r="M17" s="7"/>
    </row>
    <row r="18" spans="2:13" x14ac:dyDescent="0.15">
      <c r="B18" s="3" t="s">
        <v>0</v>
      </c>
      <c r="C18" s="8">
        <v>370996</v>
      </c>
      <c r="D18" s="12">
        <f t="shared" ref="D18:D24" si="0">C18/C7*100</f>
        <v>100.39183001937502</v>
      </c>
      <c r="E18" s="8">
        <v>369227</v>
      </c>
      <c r="F18" s="12">
        <f t="shared" ref="F18:F24" si="1">E18/E7*100</f>
        <v>99.909081807432017</v>
      </c>
      <c r="G18" s="8">
        <v>38360</v>
      </c>
      <c r="H18" s="22">
        <f t="shared" ref="H18:H24" si="2">G18/G7*100</f>
        <v>102.18705879218946</v>
      </c>
      <c r="I18" s="8">
        <v>76174</v>
      </c>
      <c r="J18" s="12">
        <f t="shared" ref="J18:J24" si="3">I18/I7*100</f>
        <v>105.36260149107154</v>
      </c>
    </row>
    <row r="19" spans="2:13" x14ac:dyDescent="0.15">
      <c r="B19" s="3" t="s">
        <v>1</v>
      </c>
      <c r="C19" s="9">
        <v>180115</v>
      </c>
      <c r="D19" s="12">
        <f t="shared" si="0"/>
        <v>92.595543857123758</v>
      </c>
      <c r="E19" s="9">
        <v>175744</v>
      </c>
      <c r="F19" s="12">
        <f t="shared" si="1"/>
        <v>90.557948760228371</v>
      </c>
      <c r="G19" s="9">
        <v>13035</v>
      </c>
      <c r="H19" s="12">
        <f t="shared" si="2"/>
        <v>90.176409546869593</v>
      </c>
      <c r="I19" s="9">
        <v>29550</v>
      </c>
      <c r="J19" s="12">
        <f t="shared" si="3"/>
        <v>106.77120971238618</v>
      </c>
    </row>
    <row r="20" spans="2:13" x14ac:dyDescent="0.15">
      <c r="B20" s="3" t="s">
        <v>11</v>
      </c>
      <c r="C20" s="9">
        <v>109041</v>
      </c>
      <c r="D20" s="12">
        <f t="shared" si="0"/>
        <v>92.069000455950146</v>
      </c>
      <c r="E20" s="9">
        <v>104760</v>
      </c>
      <c r="F20" s="12">
        <f t="shared" si="1"/>
        <v>86.254878390172408</v>
      </c>
      <c r="G20" s="9">
        <v>9476</v>
      </c>
      <c r="H20" s="12">
        <f t="shared" si="2"/>
        <v>86.784504075464781</v>
      </c>
      <c r="I20" s="9">
        <v>24848</v>
      </c>
      <c r="J20" s="12">
        <f t="shared" si="3"/>
        <v>114.66543608675588</v>
      </c>
      <c r="L20" s="7"/>
      <c r="M20" s="7"/>
    </row>
    <row r="21" spans="2:13" x14ac:dyDescent="0.15">
      <c r="B21" s="3" t="s">
        <v>2</v>
      </c>
      <c r="C21" s="9">
        <v>335686</v>
      </c>
      <c r="D21" s="12">
        <f t="shared" si="0"/>
        <v>93.18942088007573</v>
      </c>
      <c r="E21" s="9">
        <v>337702</v>
      </c>
      <c r="F21" s="12">
        <f t="shared" si="1"/>
        <v>96.515240286371622</v>
      </c>
      <c r="G21" s="9">
        <v>31813</v>
      </c>
      <c r="H21" s="12">
        <f t="shared" si="2"/>
        <v>97.693772263849652</v>
      </c>
      <c r="I21" s="9">
        <v>54923</v>
      </c>
      <c r="J21" s="12">
        <f t="shared" si="3"/>
        <v>87.476507501672359</v>
      </c>
      <c r="L21" s="7"/>
      <c r="M21" s="7"/>
    </row>
    <row r="22" spans="2:13" x14ac:dyDescent="0.15">
      <c r="B22" s="3" t="s">
        <v>4</v>
      </c>
      <c r="C22" s="9">
        <v>20736</v>
      </c>
      <c r="D22" s="12">
        <f t="shared" si="0"/>
        <v>92.849147002194059</v>
      </c>
      <c r="E22" s="9">
        <v>19750</v>
      </c>
      <c r="F22" s="12">
        <f t="shared" si="1"/>
        <v>93.002448672066308</v>
      </c>
      <c r="G22" s="9">
        <v>8062</v>
      </c>
      <c r="H22" s="12">
        <f t="shared" si="2"/>
        <v>96.527777777777786</v>
      </c>
      <c r="I22" s="9">
        <v>4755</v>
      </c>
      <c r="J22" s="12">
        <f t="shared" si="3"/>
        <v>127.24110248862723</v>
      </c>
      <c r="L22" s="7"/>
      <c r="M22" s="7"/>
    </row>
    <row r="23" spans="2:13" x14ac:dyDescent="0.15">
      <c r="B23" s="25" t="s">
        <v>3</v>
      </c>
      <c r="C23" s="9">
        <v>264318</v>
      </c>
      <c r="D23" s="12">
        <f t="shared" si="0"/>
        <v>95.505443403418894</v>
      </c>
      <c r="E23" s="9">
        <v>272085</v>
      </c>
      <c r="F23" s="22">
        <f t="shared" si="1"/>
        <v>100.30450602560651</v>
      </c>
      <c r="G23" s="9">
        <v>24882</v>
      </c>
      <c r="H23" s="22">
        <f t="shared" si="2"/>
        <v>100.18118130208961</v>
      </c>
      <c r="I23" s="9">
        <v>40975</v>
      </c>
      <c r="J23" s="12">
        <f t="shared" si="3"/>
        <v>104.66423152570947</v>
      </c>
      <c r="L23" s="7"/>
    </row>
    <row r="24" spans="2:13" x14ac:dyDescent="0.15">
      <c r="B24" s="6" t="s">
        <v>10</v>
      </c>
      <c r="C24" s="10">
        <f>SUM(C18:C23)</f>
        <v>1280892</v>
      </c>
      <c r="D24" s="13">
        <f t="shared" si="0"/>
        <v>95.46008411033165</v>
      </c>
      <c r="E24" s="10">
        <f>SUM(E18:E23)</f>
        <v>1279268</v>
      </c>
      <c r="F24" s="13">
        <f t="shared" si="1"/>
        <v>96.368519181152195</v>
      </c>
      <c r="G24" s="10">
        <f>SUM(G18:G23)</f>
        <v>125628</v>
      </c>
      <c r="H24" s="13">
        <f t="shared" si="2"/>
        <v>97.638847869678074</v>
      </c>
      <c r="I24" s="10">
        <f>SUM(I18:I23)</f>
        <v>231225</v>
      </c>
      <c r="J24" s="13">
        <f t="shared" si="3"/>
        <v>101.72008006510789</v>
      </c>
    </row>
    <row r="25" spans="2:13" x14ac:dyDescent="0.15">
      <c r="L25" s="7"/>
      <c r="M25" s="7"/>
    </row>
    <row r="26" spans="2:13" x14ac:dyDescent="0.15">
      <c r="B26" s="1" t="s">
        <v>13</v>
      </c>
      <c r="L26" s="7"/>
      <c r="M26" s="7"/>
    </row>
    <row r="27" spans="2:13" x14ac:dyDescent="0.15">
      <c r="B27" s="2"/>
      <c r="C27" s="27" t="s">
        <v>5</v>
      </c>
      <c r="D27" s="27"/>
      <c r="E27" s="27" t="s">
        <v>8</v>
      </c>
      <c r="F27" s="27"/>
      <c r="G27" s="27"/>
      <c r="H27" s="27"/>
      <c r="I27" s="27" t="s">
        <v>9</v>
      </c>
      <c r="J27" s="27"/>
      <c r="L27" s="7"/>
      <c r="M27" s="7"/>
    </row>
    <row r="28" spans="2:13" x14ac:dyDescent="0.15">
      <c r="B28" s="4"/>
      <c r="C28" s="5" t="s">
        <v>6</v>
      </c>
      <c r="D28" s="5" t="s">
        <v>7</v>
      </c>
      <c r="E28" s="5" t="s">
        <v>6</v>
      </c>
      <c r="F28" s="5" t="s">
        <v>7</v>
      </c>
      <c r="G28" s="5" t="s">
        <v>17</v>
      </c>
      <c r="H28" s="5" t="s">
        <v>7</v>
      </c>
      <c r="I28" s="5" t="s">
        <v>6</v>
      </c>
      <c r="J28" s="5" t="s">
        <v>7</v>
      </c>
      <c r="L28" s="7"/>
    </row>
    <row r="29" spans="2:13" x14ac:dyDescent="0.15">
      <c r="B29" s="3" t="s">
        <v>0</v>
      </c>
      <c r="C29" s="11">
        <v>373576</v>
      </c>
      <c r="D29" s="12">
        <f>C29/C18*100</f>
        <v>100.69542528760418</v>
      </c>
      <c r="E29" s="11">
        <v>367387</v>
      </c>
      <c r="F29" s="12">
        <f>E29/E18*100</f>
        <v>99.501661579461953</v>
      </c>
      <c r="G29" s="11">
        <v>38640</v>
      </c>
      <c r="H29" s="22">
        <f>G29/G18*100</f>
        <v>100.72992700729928</v>
      </c>
      <c r="I29" s="11">
        <v>84266</v>
      </c>
      <c r="J29" s="12">
        <f>I29/I18*100</f>
        <v>110.62304723396434</v>
      </c>
    </row>
    <row r="30" spans="2:13" x14ac:dyDescent="0.15">
      <c r="B30" s="25" t="s">
        <v>1</v>
      </c>
      <c r="C30" s="9">
        <v>185696</v>
      </c>
      <c r="D30" s="12">
        <f t="shared" ref="D30:F35" si="4">C30/C19*100</f>
        <v>103.09857590983538</v>
      </c>
      <c r="E30" s="9">
        <v>179452</v>
      </c>
      <c r="F30" s="22">
        <f t="shared" si="4"/>
        <v>102.10988710852149</v>
      </c>
      <c r="G30" s="9">
        <v>13117</v>
      </c>
      <c r="H30" s="22">
        <f t="shared" ref="H30:J30" si="5">G30/G19*100</f>
        <v>100.62907556578442</v>
      </c>
      <c r="I30" s="9">
        <v>32509</v>
      </c>
      <c r="J30" s="12">
        <f t="shared" si="5"/>
        <v>110.0135363790186</v>
      </c>
      <c r="L30" s="7"/>
      <c r="M30" s="7"/>
    </row>
    <row r="31" spans="2:13" x14ac:dyDescent="0.15">
      <c r="B31" s="3" t="s">
        <v>11</v>
      </c>
      <c r="C31" s="9">
        <v>97666</v>
      </c>
      <c r="D31" s="12">
        <f t="shared" si="4"/>
        <v>89.568144092589037</v>
      </c>
      <c r="E31" s="9">
        <v>100286</v>
      </c>
      <c r="F31" s="12">
        <f t="shared" si="4"/>
        <v>95.729285987017946</v>
      </c>
      <c r="G31" s="9">
        <v>9259</v>
      </c>
      <c r="H31" s="12">
        <f t="shared" ref="H31:J31" si="6">G31/G20*100</f>
        <v>97.710004221190374</v>
      </c>
      <c r="I31" s="9">
        <v>21962</v>
      </c>
      <c r="J31" s="12">
        <f t="shared" si="6"/>
        <v>88.385383129426913</v>
      </c>
      <c r="L31" s="7"/>
      <c r="M31" s="7"/>
    </row>
    <row r="32" spans="2:13" x14ac:dyDescent="0.15">
      <c r="B32" s="3" t="s">
        <v>2</v>
      </c>
      <c r="C32" s="9">
        <v>337011</v>
      </c>
      <c r="D32" s="12">
        <f t="shared" si="4"/>
        <v>100.39471410782697</v>
      </c>
      <c r="E32" s="9">
        <v>331256</v>
      </c>
      <c r="F32" s="12">
        <f t="shared" si="4"/>
        <v>98.091216516336885</v>
      </c>
      <c r="G32" s="9">
        <v>31518</v>
      </c>
      <c r="H32" s="12">
        <f t="shared" ref="H32:J32" si="7">G32/G21*100</f>
        <v>99.072706126426297</v>
      </c>
      <c r="I32" s="9">
        <v>56613</v>
      </c>
      <c r="J32" s="12">
        <f t="shared" si="7"/>
        <v>103.07703512189792</v>
      </c>
      <c r="L32" s="7"/>
      <c r="M32" s="7"/>
    </row>
    <row r="33" spans="2:13" x14ac:dyDescent="0.15">
      <c r="B33" s="3" t="s">
        <v>4</v>
      </c>
      <c r="C33" s="9">
        <v>19792</v>
      </c>
      <c r="D33" s="12">
        <f t="shared" si="4"/>
        <v>95.447530864197532</v>
      </c>
      <c r="E33" s="9">
        <v>18148</v>
      </c>
      <c r="F33" s="12">
        <f t="shared" si="4"/>
        <v>91.888607594936715</v>
      </c>
      <c r="G33" s="9">
        <v>7487</v>
      </c>
      <c r="H33" s="12">
        <f t="shared" ref="H33:J33" si="8">G33/G22*100</f>
        <v>92.867774745720666</v>
      </c>
      <c r="I33" s="9">
        <v>6194</v>
      </c>
      <c r="J33" s="12">
        <f t="shared" si="8"/>
        <v>130.26288117770767</v>
      </c>
      <c r="L33" s="7"/>
    </row>
    <row r="34" spans="2:13" x14ac:dyDescent="0.15">
      <c r="B34" s="3" t="s">
        <v>3</v>
      </c>
      <c r="C34" s="9">
        <v>273313</v>
      </c>
      <c r="D34" s="12">
        <f t="shared" si="4"/>
        <v>103.4030977837302</v>
      </c>
      <c r="E34" s="9">
        <v>268488</v>
      </c>
      <c r="F34" s="12">
        <f t="shared" si="4"/>
        <v>98.677986658580963</v>
      </c>
      <c r="G34" s="9">
        <v>24973</v>
      </c>
      <c r="H34" s="22">
        <f t="shared" ref="H34:J34" si="9">G34/G23*100</f>
        <v>100.36572622779518</v>
      </c>
      <c r="I34" s="9">
        <v>41963</v>
      </c>
      <c r="J34" s="12">
        <f t="shared" si="9"/>
        <v>102.41122635753509</v>
      </c>
    </row>
    <row r="35" spans="2:13" x14ac:dyDescent="0.15">
      <c r="B35" s="6" t="s">
        <v>10</v>
      </c>
      <c r="C35" s="10">
        <f>SUM(C29:C34)</f>
        <v>1287054</v>
      </c>
      <c r="D35" s="13">
        <f t="shared" si="4"/>
        <v>100.48107100364435</v>
      </c>
      <c r="E35" s="10">
        <f>SUM(E29:E34)</f>
        <v>1265017</v>
      </c>
      <c r="F35" s="13">
        <f t="shared" si="4"/>
        <v>98.886003558284898</v>
      </c>
      <c r="G35" s="10">
        <f>SUM(G29:G34)</f>
        <v>124994</v>
      </c>
      <c r="H35" s="13">
        <f t="shared" ref="H35:J35" si="10">G35/G24*100</f>
        <v>99.495335434775683</v>
      </c>
      <c r="I35" s="10">
        <f>SUM(I29:I34)</f>
        <v>243507</v>
      </c>
      <c r="J35" s="13">
        <f t="shared" si="10"/>
        <v>105.31170937398637</v>
      </c>
      <c r="M35" s="7"/>
    </row>
    <row r="36" spans="2:13" x14ac:dyDescent="0.15">
      <c r="M36" s="7"/>
    </row>
    <row r="37" spans="2:13" x14ac:dyDescent="0.15">
      <c r="B37" s="1" t="s">
        <v>12</v>
      </c>
      <c r="M37" s="7"/>
    </row>
    <row r="38" spans="2:13" x14ac:dyDescent="0.15">
      <c r="B38" s="2"/>
      <c r="C38" s="27" t="s">
        <v>5</v>
      </c>
      <c r="D38" s="27"/>
      <c r="E38" s="27" t="s">
        <v>8</v>
      </c>
      <c r="F38" s="27"/>
      <c r="G38" s="27"/>
      <c r="H38" s="27"/>
      <c r="I38" s="27" t="s">
        <v>9</v>
      </c>
      <c r="J38" s="27"/>
    </row>
    <row r="39" spans="2:13" x14ac:dyDescent="0.15">
      <c r="B39" s="4"/>
      <c r="C39" s="5" t="s">
        <v>6</v>
      </c>
      <c r="D39" s="5" t="s">
        <v>7</v>
      </c>
      <c r="E39" s="5" t="s">
        <v>6</v>
      </c>
      <c r="F39" s="5" t="s">
        <v>7</v>
      </c>
      <c r="G39" s="5" t="s">
        <v>17</v>
      </c>
      <c r="H39" s="5" t="s">
        <v>7</v>
      </c>
      <c r="I39" s="5" t="s">
        <v>6</v>
      </c>
      <c r="J39" s="5" t="s">
        <v>7</v>
      </c>
    </row>
    <row r="40" spans="2:13" x14ac:dyDescent="0.15">
      <c r="B40" s="25" t="s">
        <v>0</v>
      </c>
      <c r="C40" s="8">
        <v>375001</v>
      </c>
      <c r="D40" s="14">
        <f>C40/C29*100</f>
        <v>100.38144848705484</v>
      </c>
      <c r="E40" s="9">
        <v>372915</v>
      </c>
      <c r="F40" s="23">
        <f>E40/E29*100</f>
        <v>101.50468035069287</v>
      </c>
      <c r="G40" s="9">
        <v>40646</v>
      </c>
      <c r="H40" s="23">
        <f>G40/G29*100</f>
        <v>105.19151138716356</v>
      </c>
      <c r="I40" s="9">
        <v>92804</v>
      </c>
      <c r="J40" s="14">
        <f>I40/I29*100</f>
        <v>110.13220041297795</v>
      </c>
      <c r="M40" s="7"/>
    </row>
    <row r="41" spans="2:13" x14ac:dyDescent="0.15">
      <c r="B41" s="3" t="s">
        <v>1</v>
      </c>
      <c r="C41" s="9">
        <v>173927</v>
      </c>
      <c r="D41" s="14">
        <f t="shared" ref="D41:F46" si="11">C41/C30*100</f>
        <v>93.662222126486299</v>
      </c>
      <c r="E41" s="9">
        <v>175980</v>
      </c>
      <c r="F41" s="14">
        <f t="shared" si="11"/>
        <v>98.065220783273517</v>
      </c>
      <c r="G41" s="9">
        <v>13072</v>
      </c>
      <c r="H41" s="14">
        <f t="shared" ref="H41:J41" si="12">G41/G30*100</f>
        <v>99.656933750095305</v>
      </c>
      <c r="I41" s="9">
        <v>27402</v>
      </c>
      <c r="J41" s="14">
        <f t="shared" si="12"/>
        <v>84.290504168076524</v>
      </c>
      <c r="L41" s="7"/>
      <c r="M41" s="7"/>
    </row>
    <row r="42" spans="2:13" x14ac:dyDescent="0.15">
      <c r="B42" s="3" t="s">
        <v>11</v>
      </c>
      <c r="C42" s="9">
        <v>106016</v>
      </c>
      <c r="D42" s="14">
        <f t="shared" si="11"/>
        <v>108.54954641328609</v>
      </c>
      <c r="E42" s="9">
        <v>100074</v>
      </c>
      <c r="F42" s="14">
        <f t="shared" si="11"/>
        <v>99.788604590870108</v>
      </c>
      <c r="G42" s="9">
        <v>9181</v>
      </c>
      <c r="H42" s="14">
        <f t="shared" ref="H42:J42" si="13">G42/G31*100</f>
        <v>99.157576412139534</v>
      </c>
      <c r="I42" s="9">
        <v>26416</v>
      </c>
      <c r="J42" s="14">
        <f t="shared" si="13"/>
        <v>120.28048447318096</v>
      </c>
      <c r="L42" s="7"/>
      <c r="M42" s="7"/>
    </row>
    <row r="43" spans="2:13" x14ac:dyDescent="0.15">
      <c r="B43" s="3" t="s">
        <v>2</v>
      </c>
      <c r="C43" s="9">
        <v>329157</v>
      </c>
      <c r="D43" s="14">
        <f t="shared" si="11"/>
        <v>97.669512271112808</v>
      </c>
      <c r="E43" s="9">
        <v>322289</v>
      </c>
      <c r="F43" s="14">
        <f t="shared" si="11"/>
        <v>97.293030163981925</v>
      </c>
      <c r="G43" s="9">
        <v>31017</v>
      </c>
      <c r="H43" s="14">
        <f t="shared" ref="H43:J43" si="14">G43/G32*100</f>
        <v>98.410432134018649</v>
      </c>
      <c r="I43" s="9">
        <v>59915</v>
      </c>
      <c r="J43" s="14">
        <f t="shared" si="14"/>
        <v>105.83258262236588</v>
      </c>
      <c r="L43" s="7"/>
    </row>
    <row r="44" spans="2:13" x14ac:dyDescent="0.15">
      <c r="B44" s="25" t="s">
        <v>4</v>
      </c>
      <c r="C44" s="9">
        <v>18195</v>
      </c>
      <c r="D44" s="14">
        <f t="shared" si="11"/>
        <v>91.931083265966052</v>
      </c>
      <c r="E44" s="9">
        <v>18472</v>
      </c>
      <c r="F44" s="23">
        <f t="shared" si="11"/>
        <v>101.78532069649549</v>
      </c>
      <c r="G44" s="9">
        <v>8001</v>
      </c>
      <c r="H44" s="23">
        <f t="shared" ref="H44:J44" si="15">G44/G33*100</f>
        <v>106.8652330706558</v>
      </c>
      <c r="I44" s="9">
        <v>6041</v>
      </c>
      <c r="J44" s="14">
        <f t="shared" si="15"/>
        <v>97.529867613819818</v>
      </c>
      <c r="L44" s="7"/>
    </row>
    <row r="45" spans="2:13" x14ac:dyDescent="0.15">
      <c r="B45" s="3" t="s">
        <v>3</v>
      </c>
      <c r="C45" s="9">
        <v>254771</v>
      </c>
      <c r="D45" s="14">
        <f t="shared" si="11"/>
        <v>93.215836787858606</v>
      </c>
      <c r="E45" s="9">
        <v>250074</v>
      </c>
      <c r="F45" s="14">
        <f t="shared" si="11"/>
        <v>93.141592920353972</v>
      </c>
      <c r="G45" s="9">
        <v>23351</v>
      </c>
      <c r="H45" s="14">
        <f t="shared" ref="H45:J45" si="16">G45/G34*100</f>
        <v>93.504985384214962</v>
      </c>
      <c r="I45" s="9">
        <v>41783</v>
      </c>
      <c r="J45" s="14">
        <f t="shared" si="16"/>
        <v>99.571050687510422</v>
      </c>
      <c r="L45" s="7"/>
      <c r="M45" s="7"/>
    </row>
    <row r="46" spans="2:13" x14ac:dyDescent="0.15">
      <c r="B46" s="6" t="s">
        <v>10</v>
      </c>
      <c r="C46" s="10">
        <f>SUM(C40:C45)</f>
        <v>1257067</v>
      </c>
      <c r="D46" s="15">
        <f t="shared" si="11"/>
        <v>97.670105527817796</v>
      </c>
      <c r="E46" s="10">
        <f>SUM(E40:E45)</f>
        <v>1239804</v>
      </c>
      <c r="F46" s="15">
        <f t="shared" si="11"/>
        <v>98.006904255041633</v>
      </c>
      <c r="G46" s="10">
        <f>SUM(G40:G45)</f>
        <v>125268</v>
      </c>
      <c r="H46" s="15">
        <f t="shared" ref="H46:J46" si="17">G46/G35*100</f>
        <v>100.21921052210504</v>
      </c>
      <c r="I46" s="10">
        <f>SUM(I40:I45)</f>
        <v>254361</v>
      </c>
      <c r="J46" s="15">
        <f t="shared" si="17"/>
        <v>104.4573667286772</v>
      </c>
      <c r="L46" s="7"/>
      <c r="M46" s="7"/>
    </row>
    <row r="47" spans="2:13" x14ac:dyDescent="0.15">
      <c r="L47" s="7"/>
      <c r="M47" s="7"/>
    </row>
    <row r="48" spans="2:13" x14ac:dyDescent="0.15">
      <c r="B48" s="1" t="s">
        <v>14</v>
      </c>
      <c r="L48" s="7"/>
    </row>
    <row r="49" spans="2:13" x14ac:dyDescent="0.15">
      <c r="B49" s="2"/>
      <c r="C49" s="27" t="s">
        <v>5</v>
      </c>
      <c r="D49" s="27"/>
      <c r="E49" s="27" t="s">
        <v>8</v>
      </c>
      <c r="F49" s="27"/>
      <c r="G49" s="27"/>
      <c r="H49" s="27"/>
      <c r="I49" s="27" t="s">
        <v>9</v>
      </c>
      <c r="J49" s="27"/>
      <c r="L49" s="7"/>
    </row>
    <row r="50" spans="2:13" x14ac:dyDescent="0.15">
      <c r="B50" s="4"/>
      <c r="C50" s="5" t="s">
        <v>6</v>
      </c>
      <c r="D50" s="5" t="s">
        <v>7</v>
      </c>
      <c r="E50" s="5" t="s">
        <v>6</v>
      </c>
      <c r="F50" s="5" t="s">
        <v>7</v>
      </c>
      <c r="G50" s="5" t="s">
        <v>17</v>
      </c>
      <c r="H50" s="5" t="s">
        <v>7</v>
      </c>
      <c r="I50" s="5" t="s">
        <v>6</v>
      </c>
      <c r="J50" s="5" t="s">
        <v>7</v>
      </c>
      <c r="L50" s="7"/>
      <c r="M50" s="7"/>
    </row>
    <row r="51" spans="2:13" x14ac:dyDescent="0.15">
      <c r="B51" s="25" t="s">
        <v>0</v>
      </c>
      <c r="C51" s="11">
        <v>375601</v>
      </c>
      <c r="D51" s="16">
        <f>C51/C40*100</f>
        <v>100.15999957333447</v>
      </c>
      <c r="E51" s="9">
        <v>386132</v>
      </c>
      <c r="F51" s="24">
        <f>E51/E40*100</f>
        <v>103.54423930386281</v>
      </c>
      <c r="G51" s="9">
        <v>43078</v>
      </c>
      <c r="H51" s="24">
        <f>G51/G40*100</f>
        <v>105.98336859715593</v>
      </c>
      <c r="I51" s="7">
        <v>87426</v>
      </c>
      <c r="J51" s="16">
        <f>I51/I40*100</f>
        <v>94.204991164173961</v>
      </c>
      <c r="L51" s="7"/>
      <c r="M51" s="7"/>
    </row>
    <row r="52" spans="2:13" x14ac:dyDescent="0.15">
      <c r="B52" s="25" t="s">
        <v>1</v>
      </c>
      <c r="C52" s="9">
        <v>183705</v>
      </c>
      <c r="D52" s="16">
        <f t="shared" ref="D52:F57" si="18">C52/C41*100</f>
        <v>105.62189884261788</v>
      </c>
      <c r="E52" s="9">
        <v>176664</v>
      </c>
      <c r="F52" s="24">
        <f t="shared" si="18"/>
        <v>100.38868053187862</v>
      </c>
      <c r="G52" s="9">
        <v>13450</v>
      </c>
      <c r="H52" s="24">
        <f t="shared" ref="H52" si="19">G52/G41*100</f>
        <v>102.89167686658507</v>
      </c>
      <c r="I52" s="7">
        <v>31718</v>
      </c>
      <c r="J52" s="16">
        <f t="shared" ref="J52" si="20">I52/I41*100</f>
        <v>115.75067513320197</v>
      </c>
      <c r="L52" s="7"/>
      <c r="M52" s="7"/>
    </row>
    <row r="53" spans="2:13" x14ac:dyDescent="0.15">
      <c r="B53" s="25" t="s">
        <v>11</v>
      </c>
      <c r="C53" s="9">
        <v>103204</v>
      </c>
      <c r="D53" s="16">
        <f t="shared" si="18"/>
        <v>97.347570178086329</v>
      </c>
      <c r="E53" s="9">
        <v>102028</v>
      </c>
      <c r="F53" s="24">
        <f t="shared" si="18"/>
        <v>101.95255510921916</v>
      </c>
      <c r="G53" s="9">
        <v>9351</v>
      </c>
      <c r="H53" s="24">
        <f t="shared" ref="H53" si="21">G53/G42*100</f>
        <v>101.8516501470428</v>
      </c>
      <c r="I53" s="7">
        <v>23766</v>
      </c>
      <c r="J53" s="16">
        <f t="shared" ref="J53" si="22">I53/I42*100</f>
        <v>89.968201090248328</v>
      </c>
      <c r="L53" s="7"/>
    </row>
    <row r="54" spans="2:13" x14ac:dyDescent="0.15">
      <c r="B54" s="25" t="s">
        <v>2</v>
      </c>
      <c r="C54" s="9">
        <v>326135</v>
      </c>
      <c r="D54" s="16">
        <f t="shared" si="18"/>
        <v>99.081897088623364</v>
      </c>
      <c r="E54" s="9">
        <v>328033</v>
      </c>
      <c r="F54" s="24">
        <f t="shared" si="18"/>
        <v>101.78225133343055</v>
      </c>
      <c r="G54" s="9">
        <v>32152</v>
      </c>
      <c r="H54" s="24">
        <f t="shared" ref="H54" si="23">G54/G43*100</f>
        <v>103.65928361866072</v>
      </c>
      <c r="I54" s="7">
        <v>55146</v>
      </c>
      <c r="J54" s="16">
        <f t="shared" ref="J54" si="24">I54/I43*100</f>
        <v>92.040390553283828</v>
      </c>
      <c r="L54" s="7"/>
    </row>
    <row r="55" spans="2:13" x14ac:dyDescent="0.15">
      <c r="B55" s="25" t="s">
        <v>4</v>
      </c>
      <c r="C55" s="9">
        <v>19572</v>
      </c>
      <c r="D55" s="16">
        <f t="shared" si="18"/>
        <v>107.56801319043694</v>
      </c>
      <c r="E55" s="9">
        <v>18616</v>
      </c>
      <c r="F55" s="24">
        <f t="shared" si="18"/>
        <v>100.77955825032481</v>
      </c>
      <c r="G55" s="9">
        <v>8260</v>
      </c>
      <c r="H55" s="24">
        <f t="shared" ref="H55" si="25">G55/G44*100</f>
        <v>103.23709536307962</v>
      </c>
      <c r="I55" s="7">
        <v>7114</v>
      </c>
      <c r="J55" s="16">
        <f t="shared" ref="J55" si="26">I55/I44*100</f>
        <v>117.76195994040721</v>
      </c>
      <c r="L55" s="7"/>
    </row>
    <row r="56" spans="2:13" x14ac:dyDescent="0.15">
      <c r="B56" s="3" t="s">
        <v>3</v>
      </c>
      <c r="C56" s="9">
        <v>239228</v>
      </c>
      <c r="D56" s="16">
        <f t="shared" si="18"/>
        <v>93.899227149086826</v>
      </c>
      <c r="E56" s="9">
        <v>242043</v>
      </c>
      <c r="F56" s="16">
        <f t="shared" si="18"/>
        <v>96.788550589025647</v>
      </c>
      <c r="G56" s="9">
        <v>23294</v>
      </c>
      <c r="H56" s="16">
        <f t="shared" ref="H56" si="27">G56/G45*100</f>
        <v>99.75589910496339</v>
      </c>
      <c r="I56" s="7">
        <v>39445</v>
      </c>
      <c r="J56" s="16">
        <f t="shared" ref="J56" si="28">I56/I45*100</f>
        <v>94.404422851398891</v>
      </c>
      <c r="L56" s="7"/>
    </row>
    <row r="57" spans="2:13" x14ac:dyDescent="0.15">
      <c r="B57" s="6" t="s">
        <v>10</v>
      </c>
      <c r="C57" s="10">
        <f>SUM(C51:C56)</f>
        <v>1247445</v>
      </c>
      <c r="D57" s="17">
        <f t="shared" si="18"/>
        <v>99.23456744946769</v>
      </c>
      <c r="E57" s="10">
        <f>SUM(E51:E56)</f>
        <v>1253516</v>
      </c>
      <c r="F57" s="17">
        <f t="shared" si="18"/>
        <v>101.10598126800687</v>
      </c>
      <c r="G57" s="10">
        <f>SUM(G51:G56)</f>
        <v>129585</v>
      </c>
      <c r="H57" s="17">
        <f t="shared" ref="H57" si="29">G57/G46*100</f>
        <v>103.44621132292365</v>
      </c>
      <c r="I57" s="10">
        <f>SUM(I51:I56)</f>
        <v>244615</v>
      </c>
      <c r="J57" s="17">
        <f t="shared" ref="J57" si="30">I57/I46*100</f>
        <v>96.168437771513709</v>
      </c>
    </row>
    <row r="58" spans="2:13" x14ac:dyDescent="0.15">
      <c r="L58" s="7"/>
    </row>
    <row r="59" spans="2:13" x14ac:dyDescent="0.15">
      <c r="L59" s="7"/>
    </row>
    <row r="60" spans="2:13" x14ac:dyDescent="0.15">
      <c r="I60" s="28">
        <v>43892</v>
      </c>
      <c r="J60" s="28"/>
      <c r="L60" s="7"/>
    </row>
    <row r="61" spans="2:13" x14ac:dyDescent="0.15">
      <c r="C61" s="26" t="s">
        <v>23</v>
      </c>
      <c r="D61" s="26"/>
      <c r="E61" s="26"/>
      <c r="F61" s="26"/>
      <c r="G61" s="26"/>
      <c r="H61" s="26"/>
      <c r="I61" s="26"/>
      <c r="L61" s="7"/>
    </row>
    <row r="63" spans="2:13" x14ac:dyDescent="0.15">
      <c r="B63" s="20" t="s">
        <v>18</v>
      </c>
      <c r="L63" s="7"/>
    </row>
    <row r="64" spans="2:13" x14ac:dyDescent="0.15">
      <c r="B64" s="2"/>
      <c r="C64" s="27" t="s">
        <v>5</v>
      </c>
      <c r="D64" s="27"/>
      <c r="E64" s="27" t="s">
        <v>8</v>
      </c>
      <c r="F64" s="27"/>
      <c r="G64" s="27"/>
      <c r="H64" s="27"/>
      <c r="I64" s="27" t="s">
        <v>9</v>
      </c>
      <c r="J64" s="27"/>
      <c r="L64" s="7"/>
    </row>
    <row r="65" spans="2:12" x14ac:dyDescent="0.15">
      <c r="B65" s="4"/>
      <c r="C65" s="5" t="s">
        <v>6</v>
      </c>
      <c r="D65" s="5" t="s">
        <v>7</v>
      </c>
      <c r="E65" s="5" t="s">
        <v>6</v>
      </c>
      <c r="F65" s="5" t="s">
        <v>7</v>
      </c>
      <c r="G65" s="5" t="s">
        <v>17</v>
      </c>
      <c r="H65" s="5" t="s">
        <v>7</v>
      </c>
      <c r="I65" s="5" t="s">
        <v>6</v>
      </c>
      <c r="J65" s="5" t="s">
        <v>7</v>
      </c>
      <c r="L65" s="7"/>
    </row>
    <row r="66" spans="2:12" x14ac:dyDescent="0.15">
      <c r="B66" s="3" t="s">
        <v>0</v>
      </c>
      <c r="C66" s="8">
        <v>376747</v>
      </c>
      <c r="D66" s="12">
        <f t="shared" ref="D66:D72" si="31">C66/C51*100</f>
        <v>100.30511100875663</v>
      </c>
      <c r="E66" s="8">
        <v>379930</v>
      </c>
      <c r="F66" s="12">
        <f t="shared" ref="F66:F72" si="32">E66/E51*100</f>
        <v>98.393813514549436</v>
      </c>
      <c r="G66" s="8">
        <v>41924</v>
      </c>
      <c r="H66" s="12">
        <f t="shared" ref="H66:H72" si="33">G66/G51*100</f>
        <v>97.321138400111423</v>
      </c>
      <c r="I66" s="8">
        <v>90066</v>
      </c>
      <c r="J66" s="12">
        <f t="shared" ref="J66:J72" si="34">I66/I51*100</f>
        <v>103.01969665774484</v>
      </c>
      <c r="L66" s="7"/>
    </row>
    <row r="67" spans="2:12" x14ac:dyDescent="0.15">
      <c r="B67" s="3" t="s">
        <v>1</v>
      </c>
      <c r="C67" s="8">
        <v>176286</v>
      </c>
      <c r="D67" s="12">
        <f t="shared" si="31"/>
        <v>95.961459949375367</v>
      </c>
      <c r="E67" s="8">
        <v>173503</v>
      </c>
      <c r="F67" s="12">
        <f t="shared" si="32"/>
        <v>98.210727709097497</v>
      </c>
      <c r="G67" s="8">
        <v>13586</v>
      </c>
      <c r="H67" s="22">
        <f t="shared" si="33"/>
        <v>101.01115241635688</v>
      </c>
      <c r="I67" s="8">
        <v>34677</v>
      </c>
      <c r="J67" s="12">
        <f t="shared" si="34"/>
        <v>109.32908758433697</v>
      </c>
    </row>
    <row r="68" spans="2:12" x14ac:dyDescent="0.15">
      <c r="B68" s="3" t="s">
        <v>11</v>
      </c>
      <c r="C68" s="8">
        <v>99803</v>
      </c>
      <c r="D68" s="12">
        <f t="shared" si="31"/>
        <v>96.704585093601025</v>
      </c>
      <c r="E68" s="8">
        <v>101583</v>
      </c>
      <c r="F68" s="12">
        <f t="shared" si="32"/>
        <v>99.5638452189595</v>
      </c>
      <c r="G68" s="9">
        <v>9155</v>
      </c>
      <c r="H68" s="12">
        <f t="shared" si="33"/>
        <v>97.903967490108016</v>
      </c>
      <c r="I68" s="9">
        <v>22029</v>
      </c>
      <c r="J68" s="12">
        <f t="shared" si="34"/>
        <v>92.691239585963132</v>
      </c>
    </row>
    <row r="69" spans="2:12" x14ac:dyDescent="0.15">
      <c r="B69" s="3" t="s">
        <v>2</v>
      </c>
      <c r="C69" s="9">
        <v>326460</v>
      </c>
      <c r="D69" s="12">
        <f t="shared" si="31"/>
        <v>100.09965198460759</v>
      </c>
      <c r="E69" s="9">
        <v>319334</v>
      </c>
      <c r="F69" s="12">
        <f t="shared" si="32"/>
        <v>97.348132657385079</v>
      </c>
      <c r="G69" s="9">
        <v>31728</v>
      </c>
      <c r="H69" s="12">
        <f t="shared" si="33"/>
        <v>98.681263996018913</v>
      </c>
      <c r="I69" s="9">
        <v>59611</v>
      </c>
      <c r="J69" s="12">
        <f t="shared" si="34"/>
        <v>108.09668878975809</v>
      </c>
    </row>
    <row r="70" spans="2:12" x14ac:dyDescent="0.15">
      <c r="B70" s="25" t="s">
        <v>4</v>
      </c>
      <c r="C70" s="9">
        <v>19669</v>
      </c>
      <c r="D70" s="12">
        <f t="shared" si="31"/>
        <v>100.49560596770897</v>
      </c>
      <c r="E70" s="9">
        <v>19492</v>
      </c>
      <c r="F70" s="22">
        <f t="shared" si="32"/>
        <v>104.70562956596477</v>
      </c>
      <c r="G70" s="9">
        <v>8672</v>
      </c>
      <c r="H70" s="22">
        <f t="shared" si="33"/>
        <v>104.98789346246973</v>
      </c>
      <c r="I70" s="9">
        <v>7421</v>
      </c>
      <c r="J70" s="12">
        <f t="shared" si="34"/>
        <v>104.31543435479335</v>
      </c>
    </row>
    <row r="71" spans="2:12" x14ac:dyDescent="0.15">
      <c r="B71" s="3" t="s">
        <v>3</v>
      </c>
      <c r="C71" s="9">
        <v>239735</v>
      </c>
      <c r="D71" s="12">
        <f t="shared" si="31"/>
        <v>100.21193171367899</v>
      </c>
      <c r="E71" s="9">
        <v>237780</v>
      </c>
      <c r="F71" s="12">
        <f t="shared" si="32"/>
        <v>98.238742702742897</v>
      </c>
      <c r="G71" s="9">
        <v>23160</v>
      </c>
      <c r="H71" s="12">
        <f t="shared" si="33"/>
        <v>99.424744569417015</v>
      </c>
      <c r="I71" s="9">
        <v>40635</v>
      </c>
      <c r="J71" s="12">
        <f t="shared" si="34"/>
        <v>103.01685891748002</v>
      </c>
    </row>
    <row r="72" spans="2:12" x14ac:dyDescent="0.15">
      <c r="B72" s="6" t="s">
        <v>10</v>
      </c>
      <c r="C72" s="10">
        <f>SUM(C66:C71)</f>
        <v>1238700</v>
      </c>
      <c r="D72" s="13">
        <f t="shared" si="31"/>
        <v>99.298967088729356</v>
      </c>
      <c r="E72" s="10">
        <f>SUM(E66:E71)</f>
        <v>1231622</v>
      </c>
      <c r="F72" s="13">
        <f t="shared" si="32"/>
        <v>98.253392856573029</v>
      </c>
      <c r="G72" s="10">
        <f>SUM(G66:G71)</f>
        <v>128225</v>
      </c>
      <c r="H72" s="13">
        <f t="shared" si="33"/>
        <v>98.950495813558675</v>
      </c>
      <c r="I72" s="10">
        <f>SUM(I66:I71)</f>
        <v>254439</v>
      </c>
      <c r="J72" s="13">
        <f t="shared" si="34"/>
        <v>104.01610694356438</v>
      </c>
    </row>
    <row r="74" spans="2:12" x14ac:dyDescent="0.15">
      <c r="B74" s="20" t="s">
        <v>19</v>
      </c>
    </row>
    <row r="75" spans="2:12" x14ac:dyDescent="0.15">
      <c r="B75" s="2"/>
      <c r="C75" s="27" t="s">
        <v>5</v>
      </c>
      <c r="D75" s="27"/>
      <c r="E75" s="27" t="s">
        <v>8</v>
      </c>
      <c r="F75" s="27"/>
      <c r="G75" s="27"/>
      <c r="H75" s="27"/>
      <c r="I75" s="27" t="s">
        <v>9</v>
      </c>
      <c r="J75" s="27"/>
    </row>
    <row r="76" spans="2:12" x14ac:dyDescent="0.15">
      <c r="B76" s="4"/>
      <c r="C76" s="5" t="s">
        <v>6</v>
      </c>
      <c r="D76" s="5" t="s">
        <v>7</v>
      </c>
      <c r="E76" s="5" t="s">
        <v>6</v>
      </c>
      <c r="F76" s="5" t="s">
        <v>7</v>
      </c>
      <c r="G76" s="5" t="s">
        <v>17</v>
      </c>
      <c r="H76" s="5" t="s">
        <v>7</v>
      </c>
      <c r="I76" s="5" t="s">
        <v>6</v>
      </c>
      <c r="J76" s="5" t="s">
        <v>7</v>
      </c>
    </row>
    <row r="77" spans="2:12" x14ac:dyDescent="0.15">
      <c r="B77" s="3" t="s">
        <v>0</v>
      </c>
      <c r="C77" s="8">
        <v>361846</v>
      </c>
      <c r="D77" s="12">
        <f t="shared" ref="D77:D83" si="35">C77/C66*100</f>
        <v>96.04482583802924</v>
      </c>
      <c r="E77" s="8">
        <v>366833</v>
      </c>
      <c r="F77" s="12">
        <f t="shared" ref="F77:F83" si="36">E77/E66*100</f>
        <v>96.552786039533601</v>
      </c>
      <c r="G77" s="8">
        <v>40003</v>
      </c>
      <c r="H77" s="12">
        <f t="shared" ref="H77:H83" si="37">G77/G66*100</f>
        <v>95.417899055433637</v>
      </c>
      <c r="I77" s="8">
        <v>80177</v>
      </c>
      <c r="J77" s="12">
        <f t="shared" ref="J77:J83" si="38">I77/I66*100</f>
        <v>89.020274021273295</v>
      </c>
    </row>
    <row r="78" spans="2:12" x14ac:dyDescent="0.15">
      <c r="B78" s="3" t="s">
        <v>1</v>
      </c>
      <c r="C78" s="9">
        <v>162930</v>
      </c>
      <c r="D78" s="12">
        <f t="shared" si="35"/>
        <v>92.423675164221777</v>
      </c>
      <c r="E78" s="9">
        <v>162837</v>
      </c>
      <c r="F78" s="12">
        <f t="shared" si="36"/>
        <v>93.852555863587369</v>
      </c>
      <c r="G78" s="9">
        <v>13080</v>
      </c>
      <c r="H78" s="12">
        <f t="shared" si="37"/>
        <v>96.275577800677169</v>
      </c>
      <c r="I78" s="9">
        <v>33315</v>
      </c>
      <c r="J78" s="12">
        <f t="shared" si="38"/>
        <v>96.072324595553255</v>
      </c>
    </row>
    <row r="79" spans="2:12" x14ac:dyDescent="0.15">
      <c r="B79" s="3" t="s">
        <v>11</v>
      </c>
      <c r="C79" s="9">
        <v>94672</v>
      </c>
      <c r="D79" s="12">
        <f t="shared" si="35"/>
        <v>94.858871977796255</v>
      </c>
      <c r="E79" s="9">
        <v>90490</v>
      </c>
      <c r="F79" s="12">
        <f t="shared" si="36"/>
        <v>89.079865725564318</v>
      </c>
      <c r="G79" s="9">
        <v>8324</v>
      </c>
      <c r="H79" s="12">
        <f t="shared" si="37"/>
        <v>90.922992900054609</v>
      </c>
      <c r="I79" s="9">
        <v>25818</v>
      </c>
      <c r="J79" s="12">
        <f t="shared" si="38"/>
        <v>117.20005447364836</v>
      </c>
    </row>
    <row r="80" spans="2:12" x14ac:dyDescent="0.15">
      <c r="B80" s="3" t="s">
        <v>2</v>
      </c>
      <c r="C80" s="9">
        <v>315247</v>
      </c>
      <c r="D80" s="12">
        <f t="shared" si="35"/>
        <v>96.565275990933046</v>
      </c>
      <c r="E80" s="9">
        <v>313158</v>
      </c>
      <c r="F80" s="12">
        <f t="shared" si="36"/>
        <v>98.06597481007347</v>
      </c>
      <c r="G80" s="9">
        <v>30589</v>
      </c>
      <c r="H80" s="12">
        <f t="shared" si="37"/>
        <v>96.410110943015638</v>
      </c>
      <c r="I80" s="9">
        <v>58147</v>
      </c>
      <c r="J80" s="12">
        <f t="shared" si="38"/>
        <v>97.544077435372671</v>
      </c>
    </row>
    <row r="81" spans="2:10" x14ac:dyDescent="0.15">
      <c r="B81" s="25" t="s">
        <v>4</v>
      </c>
      <c r="C81" s="9">
        <v>20297</v>
      </c>
      <c r="D81" s="12">
        <f t="shared" si="35"/>
        <v>103.19284152727644</v>
      </c>
      <c r="E81" s="9">
        <v>19471</v>
      </c>
      <c r="F81" s="12">
        <f t="shared" si="36"/>
        <v>99.89226349271496</v>
      </c>
      <c r="G81" s="9">
        <v>9195</v>
      </c>
      <c r="H81" s="22">
        <f t="shared" si="37"/>
        <v>106.03090405904058</v>
      </c>
      <c r="I81" s="9">
        <v>3944</v>
      </c>
      <c r="J81" s="12">
        <f t="shared" si="38"/>
        <v>53.146476216143377</v>
      </c>
    </row>
    <row r="82" spans="2:10" x14ac:dyDescent="0.15">
      <c r="B82" s="25" t="s">
        <v>3</v>
      </c>
      <c r="C82" s="9">
        <v>240285</v>
      </c>
      <c r="D82" s="12">
        <f t="shared" si="35"/>
        <v>100.22941998456629</v>
      </c>
      <c r="E82" s="9">
        <v>243923</v>
      </c>
      <c r="F82" s="22">
        <f t="shared" si="36"/>
        <v>102.58348052821937</v>
      </c>
      <c r="G82" s="9">
        <v>23558</v>
      </c>
      <c r="H82" s="22">
        <f t="shared" si="37"/>
        <v>101.71848013816927</v>
      </c>
      <c r="I82" s="9">
        <v>39494</v>
      </c>
      <c r="J82" s="12">
        <f t="shared" si="38"/>
        <v>97.192075796726968</v>
      </c>
    </row>
    <row r="83" spans="2:10" x14ac:dyDescent="0.15">
      <c r="B83" s="6" t="s">
        <v>10</v>
      </c>
      <c r="C83" s="10">
        <f>SUM(C77:C82)</f>
        <v>1195277</v>
      </c>
      <c r="D83" s="13">
        <f t="shared" si="35"/>
        <v>96.49447000888027</v>
      </c>
      <c r="E83" s="10">
        <f>SUM(E77:E82)</f>
        <v>1196712</v>
      </c>
      <c r="F83" s="13">
        <f t="shared" si="36"/>
        <v>97.165526435870746</v>
      </c>
      <c r="G83" s="10">
        <f>SUM(G77:G82)</f>
        <v>124749</v>
      </c>
      <c r="H83" s="13">
        <f t="shared" si="37"/>
        <v>97.289140183271599</v>
      </c>
      <c r="I83" s="10">
        <f>SUM(I77:I82)</f>
        <v>240895</v>
      </c>
      <c r="J83" s="13">
        <f t="shared" si="38"/>
        <v>94.676916667649223</v>
      </c>
    </row>
    <row r="85" spans="2:10" x14ac:dyDescent="0.15">
      <c r="B85" s="20" t="s">
        <v>20</v>
      </c>
    </row>
    <row r="86" spans="2:10" x14ac:dyDescent="0.15">
      <c r="B86" s="2"/>
      <c r="C86" s="27" t="s">
        <v>5</v>
      </c>
      <c r="D86" s="27"/>
      <c r="E86" s="27" t="s">
        <v>8</v>
      </c>
      <c r="F86" s="27"/>
      <c r="G86" s="27"/>
      <c r="H86" s="27"/>
      <c r="I86" s="27" t="s">
        <v>9</v>
      </c>
      <c r="J86" s="27"/>
    </row>
    <row r="87" spans="2:10" x14ac:dyDescent="0.15">
      <c r="B87" s="4"/>
      <c r="C87" s="5" t="s">
        <v>6</v>
      </c>
      <c r="D87" s="5" t="s">
        <v>7</v>
      </c>
      <c r="E87" s="5" t="s">
        <v>6</v>
      </c>
      <c r="F87" s="5" t="s">
        <v>7</v>
      </c>
      <c r="G87" s="5" t="s">
        <v>17</v>
      </c>
      <c r="H87" s="5" t="s">
        <v>7</v>
      </c>
      <c r="I87" s="5" t="s">
        <v>6</v>
      </c>
      <c r="J87" s="5" t="s">
        <v>7</v>
      </c>
    </row>
    <row r="88" spans="2:10" x14ac:dyDescent="0.15">
      <c r="B88" s="3" t="s">
        <v>0</v>
      </c>
      <c r="C88" s="11">
        <v>351936</v>
      </c>
      <c r="D88" s="12">
        <f t="shared" ref="D88:D94" si="39">C88/C77*100</f>
        <v>97.261265842374939</v>
      </c>
      <c r="E88" s="11">
        <v>347657</v>
      </c>
      <c r="F88" s="12">
        <f t="shared" ref="F88:F94" si="40">E88/E77*100</f>
        <v>94.772553178149195</v>
      </c>
      <c r="G88" s="11">
        <v>37859</v>
      </c>
      <c r="H88" s="12">
        <f t="shared" ref="H88:H94" si="41">G88/G77*100</f>
        <v>94.640401969852263</v>
      </c>
      <c r="I88" s="11">
        <v>83026</v>
      </c>
      <c r="J88" s="12">
        <f t="shared" ref="J88:J94" si="42">I88/I77*100</f>
        <v>103.55338812876511</v>
      </c>
    </row>
    <row r="89" spans="2:10" x14ac:dyDescent="0.15">
      <c r="B89" s="3" t="s">
        <v>1</v>
      </c>
      <c r="C89" s="9">
        <v>156886</v>
      </c>
      <c r="D89" s="12">
        <f t="shared" si="39"/>
        <v>96.290431473638989</v>
      </c>
      <c r="E89" s="9">
        <v>146426</v>
      </c>
      <c r="F89" s="12">
        <f t="shared" si="40"/>
        <v>89.921823664154957</v>
      </c>
      <c r="G89" s="9">
        <v>12243</v>
      </c>
      <c r="H89" s="12">
        <f t="shared" si="41"/>
        <v>93.60091743119267</v>
      </c>
      <c r="I89" s="9">
        <v>34970</v>
      </c>
      <c r="J89" s="12">
        <f t="shared" si="42"/>
        <v>104.96773225273901</v>
      </c>
    </row>
    <row r="90" spans="2:10" x14ac:dyDescent="0.15">
      <c r="B90" s="25" t="s">
        <v>11</v>
      </c>
      <c r="C90" s="9">
        <v>97154</v>
      </c>
      <c r="D90" s="12">
        <f t="shared" si="39"/>
        <v>102.62168328544871</v>
      </c>
      <c r="E90" s="9">
        <v>92354</v>
      </c>
      <c r="F90" s="22">
        <f t="shared" si="40"/>
        <v>102.05989612111837</v>
      </c>
      <c r="G90" s="9">
        <v>8540</v>
      </c>
      <c r="H90" s="22">
        <f t="shared" si="41"/>
        <v>102.59490629505046</v>
      </c>
      <c r="I90" s="9">
        <v>21640</v>
      </c>
      <c r="J90" s="12">
        <f t="shared" si="42"/>
        <v>83.817491672476564</v>
      </c>
    </row>
    <row r="91" spans="2:10" x14ac:dyDescent="0.15">
      <c r="B91" s="3" t="s">
        <v>2</v>
      </c>
      <c r="C91" s="9">
        <v>283775</v>
      </c>
      <c r="D91" s="12">
        <f t="shared" si="39"/>
        <v>90.016717050439809</v>
      </c>
      <c r="E91" s="9">
        <v>289677</v>
      </c>
      <c r="F91" s="12">
        <f t="shared" si="40"/>
        <v>92.501868066598973</v>
      </c>
      <c r="G91" s="9">
        <v>28723</v>
      </c>
      <c r="H91" s="12">
        <f t="shared" si="41"/>
        <v>93.899767890418133</v>
      </c>
      <c r="I91" s="9">
        <v>53103</v>
      </c>
      <c r="J91" s="12">
        <f t="shared" si="42"/>
        <v>91.325433814298236</v>
      </c>
    </row>
    <row r="92" spans="2:10" x14ac:dyDescent="0.15">
      <c r="B92" s="25" t="s">
        <v>4</v>
      </c>
      <c r="C92" s="9">
        <v>23721</v>
      </c>
      <c r="D92" s="12">
        <f t="shared" si="39"/>
        <v>116.86948810168991</v>
      </c>
      <c r="E92" s="9">
        <v>22088</v>
      </c>
      <c r="F92" s="22">
        <f t="shared" si="40"/>
        <v>113.44050125828156</v>
      </c>
      <c r="G92" s="9">
        <v>9672</v>
      </c>
      <c r="H92" s="22">
        <f t="shared" si="41"/>
        <v>105.18760195758566</v>
      </c>
      <c r="I92" s="9">
        <v>5657</v>
      </c>
      <c r="J92" s="12">
        <f t="shared" si="42"/>
        <v>143.43306288032454</v>
      </c>
    </row>
    <row r="93" spans="2:10" x14ac:dyDescent="0.15">
      <c r="B93" s="3" t="s">
        <v>3</v>
      </c>
      <c r="C93" s="9">
        <v>247835</v>
      </c>
      <c r="D93" s="12">
        <f t="shared" si="39"/>
        <v>103.1421020871049</v>
      </c>
      <c r="E93" s="9">
        <v>237134</v>
      </c>
      <c r="F93" s="12">
        <f t="shared" si="40"/>
        <v>97.216744628427818</v>
      </c>
      <c r="G93" s="9">
        <v>22483</v>
      </c>
      <c r="H93" s="12">
        <f t="shared" si="41"/>
        <v>95.436794294931659</v>
      </c>
      <c r="I93" s="9">
        <v>46987</v>
      </c>
      <c r="J93" s="12">
        <f t="shared" si="42"/>
        <v>118.97250215222566</v>
      </c>
    </row>
    <row r="94" spans="2:10" x14ac:dyDescent="0.15">
      <c r="B94" s="6" t="s">
        <v>10</v>
      </c>
      <c r="C94" s="10">
        <f>SUM(C88:C93)</f>
        <v>1161307</v>
      </c>
      <c r="D94" s="13">
        <f t="shared" si="39"/>
        <v>97.157980953368977</v>
      </c>
      <c r="E94" s="10">
        <f>SUM(E88:E93)</f>
        <v>1135336</v>
      </c>
      <c r="F94" s="13">
        <f t="shared" si="40"/>
        <v>94.871280642293215</v>
      </c>
      <c r="G94" s="10">
        <f>SUM(G88:G93)</f>
        <v>119520</v>
      </c>
      <c r="H94" s="13">
        <f t="shared" si="41"/>
        <v>95.808383233532936</v>
      </c>
      <c r="I94" s="10">
        <f>SUM(I88:I93)</f>
        <v>245383</v>
      </c>
      <c r="J94" s="13">
        <f t="shared" si="42"/>
        <v>101.86305236721394</v>
      </c>
    </row>
    <row r="96" spans="2:10" x14ac:dyDescent="0.15">
      <c r="B96" s="20" t="s">
        <v>21</v>
      </c>
    </row>
    <row r="97" spans="2:10" x14ac:dyDescent="0.15">
      <c r="B97" s="2"/>
      <c r="C97" s="27" t="s">
        <v>5</v>
      </c>
      <c r="D97" s="27"/>
      <c r="E97" s="27" t="s">
        <v>8</v>
      </c>
      <c r="F97" s="27"/>
      <c r="G97" s="27"/>
      <c r="H97" s="27"/>
      <c r="I97" s="27" t="s">
        <v>9</v>
      </c>
      <c r="J97" s="27"/>
    </row>
    <row r="98" spans="2:10" x14ac:dyDescent="0.15">
      <c r="B98" s="4"/>
      <c r="C98" s="5" t="s">
        <v>6</v>
      </c>
      <c r="D98" s="5" t="s">
        <v>7</v>
      </c>
      <c r="E98" s="5" t="s">
        <v>6</v>
      </c>
      <c r="F98" s="5" t="s">
        <v>7</v>
      </c>
      <c r="G98" s="5" t="s">
        <v>17</v>
      </c>
      <c r="H98" s="5" t="s">
        <v>7</v>
      </c>
      <c r="I98" s="5" t="s">
        <v>6</v>
      </c>
      <c r="J98" s="5" t="s">
        <v>7</v>
      </c>
    </row>
    <row r="99" spans="2:10" x14ac:dyDescent="0.15">
      <c r="B99" s="3" t="s">
        <v>0</v>
      </c>
      <c r="C99" s="8">
        <v>328879</v>
      </c>
      <c r="D99" s="14">
        <f t="shared" ref="D99:D105" si="43">C99/C88*100</f>
        <v>93.44852473176941</v>
      </c>
      <c r="E99" s="9">
        <v>326825</v>
      </c>
      <c r="F99" s="14">
        <f t="shared" ref="F99:F105" si="44">E99/E88*100</f>
        <v>94.007887084108759</v>
      </c>
      <c r="G99" s="9">
        <v>36882</v>
      </c>
      <c r="H99" s="14">
        <f t="shared" ref="H99:H105" si="45">G99/G88*100</f>
        <v>97.419371879870042</v>
      </c>
      <c r="I99" s="9">
        <v>85389</v>
      </c>
      <c r="J99" s="14">
        <f t="shared" ref="J99:J105" si="46">I99/I88*100</f>
        <v>102.84609640353624</v>
      </c>
    </row>
    <row r="100" spans="2:10" x14ac:dyDescent="0.15">
      <c r="B100" s="3" t="s">
        <v>1</v>
      </c>
      <c r="C100" s="9">
        <v>131249</v>
      </c>
      <c r="D100" s="14">
        <f t="shared" si="43"/>
        <v>83.658835077699734</v>
      </c>
      <c r="E100" s="9">
        <v>127766</v>
      </c>
      <c r="F100" s="14">
        <f t="shared" si="44"/>
        <v>87.2563615751301</v>
      </c>
      <c r="G100" s="9">
        <v>11045</v>
      </c>
      <c r="H100" s="14">
        <f t="shared" si="45"/>
        <v>90.21481662991097</v>
      </c>
      <c r="I100" s="9">
        <v>33231</v>
      </c>
      <c r="J100" s="14">
        <f t="shared" si="46"/>
        <v>95.027166142407779</v>
      </c>
    </row>
    <row r="101" spans="2:10" x14ac:dyDescent="0.15">
      <c r="B101" s="3" t="s">
        <v>11</v>
      </c>
      <c r="C101" s="9">
        <v>83923</v>
      </c>
      <c r="D101" s="14">
        <f t="shared" si="43"/>
        <v>86.381415072976921</v>
      </c>
      <c r="E101" s="9">
        <v>84018</v>
      </c>
      <c r="F101" s="14">
        <f t="shared" si="44"/>
        <v>90.973861446174496</v>
      </c>
      <c r="G101" s="9">
        <v>8011</v>
      </c>
      <c r="H101" s="14">
        <f t="shared" si="45"/>
        <v>93.805620608899304</v>
      </c>
      <c r="I101" s="9">
        <v>23977</v>
      </c>
      <c r="J101" s="14">
        <f t="shared" si="46"/>
        <v>110.79944547134934</v>
      </c>
    </row>
    <row r="102" spans="2:10" x14ac:dyDescent="0.15">
      <c r="B102" s="3" t="s">
        <v>2</v>
      </c>
      <c r="C102" s="9">
        <v>269911</v>
      </c>
      <c r="D102" s="14">
        <f t="shared" si="43"/>
        <v>95.114439256453181</v>
      </c>
      <c r="E102" s="9">
        <v>268243</v>
      </c>
      <c r="F102" s="14">
        <f t="shared" si="44"/>
        <v>92.600724254946016</v>
      </c>
      <c r="G102" s="9">
        <v>26950</v>
      </c>
      <c r="H102" s="14">
        <f t="shared" si="45"/>
        <v>93.827246457542728</v>
      </c>
      <c r="I102" s="9">
        <v>52797</v>
      </c>
      <c r="J102" s="14">
        <f t="shared" si="46"/>
        <v>99.423761369414152</v>
      </c>
    </row>
    <row r="103" spans="2:10" x14ac:dyDescent="0.15">
      <c r="B103" s="25" t="s">
        <v>4</v>
      </c>
      <c r="C103" s="9">
        <v>24668</v>
      </c>
      <c r="D103" s="14">
        <f t="shared" si="43"/>
        <v>103.99224316006914</v>
      </c>
      <c r="E103" s="9">
        <v>24004</v>
      </c>
      <c r="F103" s="23">
        <f t="shared" si="44"/>
        <v>108.67439333574791</v>
      </c>
      <c r="G103" s="9">
        <v>11002</v>
      </c>
      <c r="H103" s="23">
        <f t="shared" si="45"/>
        <v>113.75103391232425</v>
      </c>
      <c r="I103" s="9">
        <v>6312</v>
      </c>
      <c r="J103" s="14">
        <f t="shared" si="46"/>
        <v>111.57857521654589</v>
      </c>
    </row>
    <row r="104" spans="2:10" x14ac:dyDescent="0.15">
      <c r="B104" s="25" t="s">
        <v>3</v>
      </c>
      <c r="C104" s="9">
        <v>236858</v>
      </c>
      <c r="D104" s="14">
        <f t="shared" si="43"/>
        <v>95.570843504751153</v>
      </c>
      <c r="E104" s="9">
        <v>238135</v>
      </c>
      <c r="F104" s="23">
        <f t="shared" si="44"/>
        <v>100.42212419981951</v>
      </c>
      <c r="G104" s="9">
        <v>22549</v>
      </c>
      <c r="H104" s="23">
        <f t="shared" si="45"/>
        <v>100.29355513054308</v>
      </c>
      <c r="I104" s="9">
        <v>44276</v>
      </c>
      <c r="J104" s="14">
        <f t="shared" si="46"/>
        <v>94.230319024411003</v>
      </c>
    </row>
    <row r="105" spans="2:10" x14ac:dyDescent="0.15">
      <c r="B105" s="6" t="s">
        <v>10</v>
      </c>
      <c r="C105" s="10">
        <f>SUM(C99:C104)</f>
        <v>1075488</v>
      </c>
      <c r="D105" s="15">
        <f t="shared" si="43"/>
        <v>92.610136682203759</v>
      </c>
      <c r="E105" s="10">
        <f>SUM(E99:E104)</f>
        <v>1068991</v>
      </c>
      <c r="F105" s="15">
        <f t="shared" si="44"/>
        <v>94.156355475383506</v>
      </c>
      <c r="G105" s="10">
        <f>SUM(G99:G104)</f>
        <v>116439</v>
      </c>
      <c r="H105" s="15">
        <f t="shared" si="45"/>
        <v>97.422188755020073</v>
      </c>
      <c r="I105" s="10">
        <f>SUM(I99:I104)</f>
        <v>245982</v>
      </c>
      <c r="J105" s="15">
        <f t="shared" si="46"/>
        <v>100.24410819005392</v>
      </c>
    </row>
    <row r="107" spans="2:10" x14ac:dyDescent="0.15">
      <c r="B107" s="20" t="s">
        <v>22</v>
      </c>
    </row>
    <row r="108" spans="2:10" x14ac:dyDescent="0.15">
      <c r="B108" s="2"/>
      <c r="C108" s="27" t="s">
        <v>5</v>
      </c>
      <c r="D108" s="27"/>
      <c r="E108" s="27" t="s">
        <v>8</v>
      </c>
      <c r="F108" s="27"/>
      <c r="G108" s="27"/>
      <c r="H108" s="27"/>
      <c r="I108" s="27" t="s">
        <v>9</v>
      </c>
      <c r="J108" s="27"/>
    </row>
    <row r="109" spans="2:10" x14ac:dyDescent="0.15">
      <c r="B109" s="4"/>
      <c r="C109" s="5" t="s">
        <v>6</v>
      </c>
      <c r="D109" s="5" t="s">
        <v>7</v>
      </c>
      <c r="E109" s="5" t="s">
        <v>6</v>
      </c>
      <c r="F109" s="5" t="s">
        <v>7</v>
      </c>
      <c r="G109" s="5" t="s">
        <v>17</v>
      </c>
      <c r="H109" s="5" t="s">
        <v>7</v>
      </c>
      <c r="I109" s="5" t="s">
        <v>6</v>
      </c>
      <c r="J109" s="5" t="s">
        <v>7</v>
      </c>
    </row>
    <row r="110" spans="2:10" x14ac:dyDescent="0.15">
      <c r="B110" s="3" t="s">
        <v>0</v>
      </c>
      <c r="C110" s="8"/>
      <c r="D110" s="14"/>
      <c r="E110" s="9"/>
      <c r="F110" s="14"/>
      <c r="G110" s="9"/>
      <c r="H110" s="14"/>
      <c r="I110" s="9"/>
      <c r="J110" s="14"/>
    </row>
    <row r="111" spans="2:10" x14ac:dyDescent="0.15">
      <c r="B111" s="3" t="s">
        <v>1</v>
      </c>
      <c r="C111" s="9"/>
      <c r="D111" s="14"/>
      <c r="E111" s="9"/>
      <c r="F111" s="14"/>
      <c r="G111" s="9"/>
      <c r="H111" s="14"/>
      <c r="I111" s="9"/>
      <c r="J111" s="14"/>
    </row>
    <row r="112" spans="2:10" x14ac:dyDescent="0.15">
      <c r="B112" s="3" t="s">
        <v>11</v>
      </c>
      <c r="C112" s="9"/>
      <c r="D112" s="14"/>
      <c r="E112" s="9"/>
      <c r="F112" s="14"/>
      <c r="G112" s="9"/>
      <c r="H112" s="14"/>
      <c r="I112" s="9"/>
      <c r="J112" s="14"/>
    </row>
    <row r="113" spans="2:10" x14ac:dyDescent="0.15">
      <c r="B113" s="3" t="s">
        <v>2</v>
      </c>
      <c r="C113" s="9"/>
      <c r="D113" s="14"/>
      <c r="E113" s="9"/>
      <c r="F113" s="14"/>
      <c r="G113" s="9"/>
      <c r="H113" s="14"/>
      <c r="I113" s="9"/>
      <c r="J113" s="14"/>
    </row>
    <row r="114" spans="2:10" x14ac:dyDescent="0.15">
      <c r="B114" s="3" t="s">
        <v>4</v>
      </c>
      <c r="C114" s="9"/>
      <c r="D114" s="14"/>
      <c r="E114" s="9"/>
      <c r="F114" s="14"/>
      <c r="G114" s="9"/>
      <c r="H114" s="14"/>
      <c r="I114" s="9"/>
      <c r="J114" s="14"/>
    </row>
    <row r="115" spans="2:10" x14ac:dyDescent="0.15">
      <c r="B115" s="3" t="s">
        <v>3</v>
      </c>
      <c r="C115" s="9"/>
      <c r="D115" s="14"/>
      <c r="E115" s="9"/>
      <c r="F115" s="14"/>
      <c r="G115" s="9"/>
      <c r="H115" s="14"/>
      <c r="I115" s="9"/>
      <c r="J115" s="14"/>
    </row>
    <row r="116" spans="2:10" x14ac:dyDescent="0.15">
      <c r="B116" s="6" t="s">
        <v>10</v>
      </c>
      <c r="C116" s="10">
        <f>SUM(C110:C115)</f>
        <v>0</v>
      </c>
      <c r="D116" s="15"/>
      <c r="E116" s="10">
        <f>SUM(E110:E115)</f>
        <v>0</v>
      </c>
      <c r="F116" s="15"/>
      <c r="G116" s="10">
        <f>SUM(G110:G115)</f>
        <v>0</v>
      </c>
      <c r="H116" s="15"/>
      <c r="I116" s="10">
        <f>SUM(I110:I115)</f>
        <v>0</v>
      </c>
      <c r="J116" s="15"/>
    </row>
  </sheetData>
  <mergeCells count="34">
    <mergeCell ref="I1:J1"/>
    <mergeCell ref="I60:J60"/>
    <mergeCell ref="C97:D97"/>
    <mergeCell ref="E97:H97"/>
    <mergeCell ref="I97:J97"/>
    <mergeCell ref="C108:D108"/>
    <mergeCell ref="E108:H108"/>
    <mergeCell ref="I108:J108"/>
    <mergeCell ref="C75:D75"/>
    <mergeCell ref="E75:H75"/>
    <mergeCell ref="I75:J75"/>
    <mergeCell ref="C86:D86"/>
    <mergeCell ref="E86:H86"/>
    <mergeCell ref="I86:J86"/>
    <mergeCell ref="C49:D49"/>
    <mergeCell ref="E49:H49"/>
    <mergeCell ref="I49:J49"/>
    <mergeCell ref="C61:I61"/>
    <mergeCell ref="C64:D64"/>
    <mergeCell ref="E64:H64"/>
    <mergeCell ref="I64:J64"/>
    <mergeCell ref="C27:D27"/>
    <mergeCell ref="E27:H27"/>
    <mergeCell ref="I27:J27"/>
    <mergeCell ref="C38:D38"/>
    <mergeCell ref="E38:H38"/>
    <mergeCell ref="I38:J38"/>
    <mergeCell ref="C2:I2"/>
    <mergeCell ref="C5:D5"/>
    <mergeCell ref="I5:J5"/>
    <mergeCell ref="E5:H5"/>
    <mergeCell ref="C16:D16"/>
    <mergeCell ref="E16:H16"/>
    <mergeCell ref="I16:J16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gmaj</cp:lastModifiedBy>
  <cp:lastPrinted>2016-12-12T03:46:35Z</cp:lastPrinted>
  <dcterms:created xsi:type="dcterms:W3CDTF">2016-03-17T11:43:39Z</dcterms:created>
  <dcterms:modified xsi:type="dcterms:W3CDTF">2020-03-02T06:39:01Z</dcterms:modified>
</cp:coreProperties>
</file>